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<sst xmlns="http://schemas.openxmlformats.org/spreadsheetml/2006/main" count="41" uniqueCount="41">
  <si>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</si>
  <si>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ZVU010</t>
  </si>
  <si>
    <t xml:space="preserve">m²</t>
  </si>
  <si>
    <t xml:space="preserve">Sistema de fachada ventilada FV Krion "BUTECH", de placas compactas, para revestimiento exterior de fachada existente.</t>
  </si>
  <si>
    <r>
      <rPr>
        <sz val="7.80"/>
        <color rgb="FF000000"/>
        <rFont val="A"/>
        <family val="2"/>
      </rPr>
      <t xml:space="preserve">Rehabilitación energética de fachada, mediante sistema de fachada ventilada </t>
    </r>
    <r>
      <rPr>
        <b/>
        <sz val="7.80"/>
        <color rgb="FF000000"/>
        <rFont val="A"/>
        <family val="2"/>
      </rPr>
      <t xml:space="preserve">FV Krion</t>
    </r>
    <r>
      <rPr>
        <sz val="7.80"/>
        <color rgb="FF000000"/>
        <rFont val="A"/>
        <family val="2"/>
      </rPr>
      <t xml:space="preserve"> "BUTECH", compuesto de </t>
    </r>
    <r>
      <rPr>
        <b/>
        <sz val="7.80"/>
        <color rgb="FF000000"/>
        <rFont val="A"/>
        <family val="2"/>
      </rPr>
      <t xml:space="preserve">placas compactas de gran formato formadas por ATH (trihidrato de alúmina) y resinas poliméricas de alta resistencia, KRION Lux de "PORCELANOSA GRUPO", serie Stone acabado Stone White de 2480x750x11 mm, colocadas con junta corrida mediante el sistema FV Krion de "BUTECH"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</si>
  <si>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</si>
  <si>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</si>
  <si>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</si>
  <si>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</si>
  <si>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</si>
  <si>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</si>
  <si>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</si>
  <si>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</si>
  <si>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</si>
  <si>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</si>
  <si>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</si>
  <si>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</si>
  <si>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</si>
  <si>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</si>
  <si>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</si>
  <si>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mt12mss010aa</t>
  </si>
  <si>
    <t xml:space="preserve">m²</t>
  </si>
  <si>
    <t xml:space="preserve">Revestimiento de placas compactas de gran formato formadas por ATH (trihidrato de alúmina) y resinas poliméricas de alta resistencia, KRION Lux de "PORCELANOSA GRUPO", serie Stone acabado Stone White de 2480x750x11 mm, colocadas con junta corrida mediante el sistema FV Krion de "BUTECH", incluso parte proporcional de casquillo de acero inoxidable, perfil en T y separador en L de aluminio de alta calidad, tornillería perfil-separador de acero inoxidable con taco mecánico, tornillería autotaladrante perfil-casquillo de acero inoxidable AISI 304, perfilería para remates, arranques, separadores, despuntes y mecanizado de los perfiles.</t>
  </si>
  <si>
    <t xml:space="preserve">mo054</t>
  </si>
  <si>
    <t xml:space="preserve">h</t>
  </si>
  <si>
    <t xml:space="preserve">Colocador de aislantes.</t>
  </si>
  <si>
    <t xml:space="preserve">mo101</t>
  </si>
  <si>
    <t xml:space="preserve">h</t>
  </si>
  <si>
    <t xml:space="preserve">Ayudante colocador de aislantes.</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</si>
  <si>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</si>
  <si>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</si>
  <si>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</si>
  <si>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</si>
  <si>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</si>
  <si>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</si>
  <si>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</si>
  <si>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</si>
  <si>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</si>
  <si>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</si>
  <si>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$ 127,45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</si>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</sst>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4.95" customWidth="1"/>
    <col min="4" max="4" width="21.42" customWidth="1"/>
    <col min="5" max="5" width="29.58" customWidth="1"/>
    <col min="6" max="6" width="11.80" customWidth="1"/>
    <col min="7" max="7" width="3.21" customWidth="1"/>
    <col min="8" max="8" width="3.21"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7.680000</v>
      </c>
      <c r="J8" s="16"/>
      <c r="K8" s="16">
        <f ca="1">ROUND(INDIRECT(ADDRESS(ROW()+(0), COLUMN()+(-4), 1))*INDIRECT(ADDRESS(ROW()+(0), COLUMN()+(-2), 1)), 2)</f>
        <v>8.060000</v>
      </c>
    </row>
    <row r="9" spans="1:11" ht="21.60" thickBot="1" customHeight="1">
      <c r="A9" s="17" t="s">
        <v>14</v>
      </c>
      <c r="B9" s="18" t="s">
        <v>15</v>
      </c>
      <c r="C9" s="17" t="s">
        <v>16</v>
      </c>
      <c r="D9" s="17"/>
      <c r="E9" s="17"/>
      <c r="F9" s="17"/>
      <c r="G9" s="19">
        <v>4.000000</v>
      </c>
      <c r="H9" s="19"/>
      <c r="I9" s="20">
        <v>0.300000</v>
      </c>
      <c r="J9" s="20"/>
      <c r="K9" s="20">
        <f ca="1">ROUND(INDIRECT(ADDRESS(ROW()+(0), COLUMN()+(-4), 1))*INDIRECT(ADDRESS(ROW()+(0), COLUMN()+(-2), 1)), 2)</f>
        <v>1.200000</v>
      </c>
    </row>
    <row r="10" spans="1:11" ht="12.00" thickBot="1" customHeight="1">
      <c r="A10" s="17" t="s">
        <v>17</v>
      </c>
      <c r="B10" s="18" t="s">
        <v>18</v>
      </c>
      <c r="C10" s="17" t="s">
        <v>19</v>
      </c>
      <c r="D10" s="17"/>
      <c r="E10" s="17"/>
      <c r="F10" s="17"/>
      <c r="G10" s="19">
        <v>0.440000</v>
      </c>
      <c r="H10" s="19"/>
      <c r="I10" s="20">
        <v>0.440000</v>
      </c>
      <c r="J10" s="20"/>
      <c r="K10" s="20">
        <f ca="1">ROUND(INDIRECT(ADDRESS(ROW()+(0), COLUMN()+(-4), 1))*INDIRECT(ADDRESS(ROW()+(0), COLUMN()+(-2), 1)), 2)</f>
        <v>0.190000</v>
      </c>
    </row>
    <row r="11" spans="1:11" ht="88.80" thickBot="1" customHeight="1">
      <c r="A11" s="17" t="s">
        <v>20</v>
      </c>
      <c r="B11" s="18" t="s">
        <v>21</v>
      </c>
      <c r="C11" s="17" t="s">
        <v>22</v>
      </c>
      <c r="D11" s="17"/>
      <c r="E11" s="17"/>
      <c r="F11" s="17"/>
      <c r="G11" s="19">
        <v>1.050000</v>
      </c>
      <c r="H11" s="19"/>
      <c r="I11" s="20">
        <v>485.030000</v>
      </c>
      <c r="J11" s="20"/>
      <c r="K11" s="20">
        <f ca="1">ROUND(INDIRECT(ADDRESS(ROW()+(0), COLUMN()+(-4), 1))*INDIRECT(ADDRESS(ROW()+(0), COLUMN()+(-2), 1)), 2)</f>
        <v>509.280000</v>
      </c>
    </row>
    <row r="12" spans="1:11" ht="12.00" thickBot="1" customHeight="1">
      <c r="A12" s="17" t="s">
        <v>23</v>
      </c>
      <c r="B12" s="18" t="s">
        <v>24</v>
      </c>
      <c r="C12" s="17" t="s">
        <v>25</v>
      </c>
      <c r="D12" s="17"/>
      <c r="E12" s="17"/>
      <c r="F12" s="17"/>
      <c r="G12" s="19">
        <v>0.152000</v>
      </c>
      <c r="H12" s="19"/>
      <c r="I12" s="20">
        <v>3.790000</v>
      </c>
      <c r="J12" s="20"/>
      <c r="K12" s="20">
        <f ca="1">ROUND(INDIRECT(ADDRESS(ROW()+(0), COLUMN()+(-4), 1))*INDIRECT(ADDRESS(ROW()+(0), COLUMN()+(-2), 1)), 2)</f>
        <v>0.580000</v>
      </c>
    </row>
    <row r="13" spans="1:11" ht="12.00" thickBot="1" customHeight="1">
      <c r="A13" s="17" t="s">
        <v>26</v>
      </c>
      <c r="B13" s="18" t="s">
        <v>27</v>
      </c>
      <c r="C13" s="17" t="s">
        <v>28</v>
      </c>
      <c r="D13" s="17"/>
      <c r="E13" s="17"/>
      <c r="F13" s="17"/>
      <c r="G13" s="19">
        <v>0.152000</v>
      </c>
      <c r="H13" s="19"/>
      <c r="I13" s="20">
        <v>2.320000</v>
      </c>
      <c r="J13" s="20"/>
      <c r="K13" s="20">
        <f ca="1">ROUND(INDIRECT(ADDRESS(ROW()+(0), COLUMN()+(-4), 1))*INDIRECT(ADDRESS(ROW()+(0), COLUMN()+(-2), 1)), 2)</f>
        <v>0.350000</v>
      </c>
    </row>
    <row r="14" spans="1:11" ht="12.00" thickBot="1" customHeight="1">
      <c r="A14" s="17" t="s">
        <v>29</v>
      </c>
      <c r="B14" s="18" t="s">
        <v>30</v>
      </c>
      <c r="C14" s="17" t="s">
        <v>31</v>
      </c>
      <c r="D14" s="17"/>
      <c r="E14" s="17"/>
      <c r="F14" s="17"/>
      <c r="G14" s="19">
        <v>1.270000</v>
      </c>
      <c r="H14" s="19"/>
      <c r="I14" s="20">
        <v>3.790000</v>
      </c>
      <c r="J14" s="20"/>
      <c r="K14" s="20">
        <f ca="1">ROUND(INDIRECT(ADDRESS(ROW()+(0), COLUMN()+(-4), 1))*INDIRECT(ADDRESS(ROW()+(0), COLUMN()+(-2), 1)), 2)</f>
        <v>4.810000</v>
      </c>
    </row>
    <row r="15" spans="1:11" ht="12.00" thickBot="1" customHeight="1">
      <c r="A15" s="17" t="s">
        <v>32</v>
      </c>
      <c r="B15" s="21" t="s">
        <v>33</v>
      </c>
      <c r="C15" s="22" t="s">
        <v>34</v>
      </c>
      <c r="D15" s="22"/>
      <c r="E15" s="22"/>
      <c r="F15" s="22"/>
      <c r="G15" s="23">
        <v>1.270000</v>
      </c>
      <c r="H15" s="23"/>
      <c r="I15" s="24">
        <v>2.320000</v>
      </c>
      <c r="J15" s="24"/>
      <c r="K15" s="24">
        <f ca="1">ROUND(INDIRECT(ADDRESS(ROW()+(0), COLUMN()+(-4), 1))*INDIRECT(ADDRESS(ROW()+(0), COLUMN()+(-2), 1)), 2)</f>
        <v>2.950000</v>
      </c>
    </row>
    <row r="16" spans="1:11" ht="12.00" thickBot="1" customHeight="1">
      <c r="A16" s="17"/>
      <c r="B16" s="12" t="s">
        <v>35</v>
      </c>
      <c r="C16" s="10" t="s">
        <v>36</v>
      </c>
      <c r="D16" s="10"/>
      <c r="E16" s="10"/>
      <c r="F16" s="10"/>
      <c r="G16" s="14">
        <v>2.000000</v>
      </c>
      <c r="H16" s="14"/>
      <c r="I16" s="16">
        <f ca="1">ROUND(SUM(INDIRECT(ADDRESS(ROW()+(-1), COLUMN()+(2), 1)),INDIRECT(ADDRESS(ROW()+(-2), COLUMN()+(2), 1)),INDIRECT(ADDRESS(ROW()+(-3), COLUMN()+(2), 1)),INDIRECT(ADDRESS(ROW()+(-4), COLUMN()+(2), 1)),INDIRECT(ADDRESS(ROW()+(-5), COLUMN()+(2), 1)),INDIRECT(ADDRESS(ROW()+(-6), COLUMN()+(2), 1)),INDIRECT(ADDRESS(ROW()+(-7), COLUMN()+(2), 1)),INDIRECT(ADDRESS(ROW()+(-8), COLUMN()+(2), 1))), 2)</f>
        <v>527.420000</v>
      </c>
      <c r="J16" s="16"/>
      <c r="K16" s="16">
        <f ca="1">ROUND(INDIRECT(ADDRESS(ROW()+(0), COLUMN()+(-4), 1))*INDIRECT(ADDRESS(ROW()+(0), COLUMN()+(-2), 1))/100, 2)</f>
        <v>10.550000</v>
      </c>
    </row>
    <row r="17" spans="1:11" ht="12.00" thickBot="1" customHeight="1">
      <c r="A17" s="22"/>
      <c r="B17" s="21" t="s">
        <v>37</v>
      </c>
      <c r="C17" s="22" t="s">
        <v>38</v>
      </c>
      <c r="D17" s="22"/>
      <c r="E17" s="22"/>
      <c r="F17" s="22"/>
      <c r="G17" s="23">
        <v>3.000000</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537.970000</v>
      </c>
      <c r="J17" s="24"/>
      <c r="K17" s="24">
        <f ca="1">ROUND(INDIRECT(ADDRESS(ROW()+(0), COLUMN()+(-4), 1))*INDIRECT(ADDRESS(ROW()+(0), COLUMN()+(-2), 1))/100, 2)</f>
        <v>16.140000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554.110000</v>
      </c>
    </row>
  </sheetData>
  <mergeCells count="42">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