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<sst xmlns="http://schemas.openxmlformats.org/spreadsheetml/2006/main" count="44" uniqueCount="44">
  <si>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</si>
  <si>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ZVP020</t>
  </si>
  <si>
    <t xml:space="preserve">m²</t>
  </si>
  <si>
    <t xml:space="preserve">Sistema de fachada ventilada "LEVANTINA", de piedra natural, para revestimiento exterior de fachada existente.</t>
  </si>
  <si>
    <r>
      <rPr>
        <sz val="7.80"/>
        <color rgb="FF000000"/>
        <rFont val="A"/>
        <family val="2"/>
      </rPr>
      <t xml:space="preserve">Rehabilitación energética de fachada, mediante sistema de fachada ventilada "LEVANTINA", de </t>
    </r>
    <r>
      <rPr>
        <b/>
        <sz val="7.80"/>
        <color rgb="FF000000"/>
        <rFont val="A"/>
        <family val="2"/>
      </rPr>
      <t xml:space="preserve">3</t>
    </r>
    <r>
      <rPr>
        <sz val="7.80"/>
        <color rgb="FF000000"/>
        <rFont val="A"/>
        <family val="2"/>
      </rPr>
      <t xml:space="preserve"> cm de espesor, compuesto de </t>
    </r>
    <r>
      <rPr>
        <b/>
        <sz val="7.80"/>
        <color rgb="FF000000"/>
        <rFont val="A"/>
        <family val="2"/>
      </rPr>
      <t xml:space="preserve">placas de caliza Marbella con la calidad exigida por el método de clasificación de "LEVANTINA", acabado abujardado, de 60x40x3 cm, con un ranurado longitudinal superior e inferior en cada pieza, para su apoyo sobre perfilería horizontal de aluminio, ensamblada a los montantes de aluminio, fijados a su vez al paramento soporte con tacos especiales y aislamiento de panel de lana mineral, de 40 mm de espesor, revestido por una de sus caras con un velo negro, fijado mecánicamente sobre fachada existente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</si>
  <si>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</si>
  <si>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</si>
  <si>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</si>
  <si>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</si>
  <si>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</si>
  <si>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</si>
  <si>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mt16lva070b</t>
  </si>
  <si>
    <t xml:space="preserve">m²</t>
  </si>
  <si>
    <t xml:space="preserve">Panel de lana mineral, de 40 mm de espesor, revestido por una de sus caras con un velo negro, resistencia térmica 1,1 m²K/W, conductividad térmica 0,035 W/(mK).</t>
  </si>
  <si>
    <t xml:space="preserve">mt16aaa020ab</t>
  </si>
  <si>
    <t xml:space="preserve">Ud</t>
  </si>
  <si>
    <t xml:space="preserve">Fijación mecánica para paneles aislantes de lana mineral, colocados directamente sobre la superficie soporte.</t>
  </si>
  <si>
    <t xml:space="preserve">mt16aaa030</t>
  </si>
  <si>
    <t xml:space="preserve">m</t>
  </si>
  <si>
    <t xml:space="preserve">Cinta autoadhesiva para sellado de juntas.</t>
  </si>
  <si>
    <t xml:space="preserve">mt18lev020fb</t>
  </si>
  <si>
    <t xml:space="preserve">m²</t>
  </si>
  <si>
    <t xml:space="preserve">Placa de caliza Marbella con la calidad exigida por el método de clasificación de "LEVANTINA", acabado abujardado, de 60x40x3 cm, color blanco cremoso, procedente de Zarcilla de Ramos, Murcia (España).</t>
  </si>
  <si>
    <t xml:space="preserve">mt19paj140a7000</t>
  </si>
  <si>
    <t xml:space="preserve">m²</t>
  </si>
  <si>
    <t xml:space="preserve">Subestructura soporte para hoja exterior de fachada ventilada del sistema de anclaje longitudinal de piezas ranuradas de piedra natural, insertables sobre corredizas formadas por perfilería auxiliar horizontal tipo ‘T’ de aluminio, ensambladas a la perfilería principal vertical de aluminio, fijada al frente de hormigón de cada losa (aproximadamente 3 m de altura libre) con tacos especiales; incluso parte proporcional de fijaciones de acero inoxidable para ensamblar la perfilería, clips de nivelación, masilla adhesiva elástica, ménsulas metálicas de sustentación y ménsulas metálicas de retención.</t>
  </si>
  <si>
    <t xml:space="preserve">mo054</t>
  </si>
  <si>
    <t xml:space="preserve">h</t>
  </si>
  <si>
    <t xml:space="preserve">Colocador de aislantes.</t>
  </si>
  <si>
    <t xml:space="preserve">mo101</t>
  </si>
  <si>
    <t xml:space="preserve">h</t>
  </si>
  <si>
    <t xml:space="preserve">Ayudante colocador de aislantes.</t>
  </si>
  <si>
    <t xml:space="preserve">mo052</t>
  </si>
  <si>
    <t xml:space="preserve">h</t>
  </si>
  <si>
    <t xml:space="preserve">Montador de sistemas de fachadas prefabricadas.</t>
  </si>
  <si>
    <t xml:space="preserve">mo099</t>
  </si>
  <si>
    <t xml:space="preserve">h</t>
  </si>
  <si>
    <t xml:space="preserve">Ayudante montador de sistemas de fachadas prefabricadas.</t>
  </si>
  <si>
    <t xml:space="preserve">%</t>
  </si>
  <si>
    <t xml:space="preserve">Medios auxiliares</t>
  </si>
  <si>
    <t xml:space="preserve">%</t>
  </si>
  <si>
    <t xml:space="preserve">Costes indirectos</t>
  </si>
  <si>
    <t xml:space="preserve">Coste de mantenimiento decenal: $ 17,28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</si>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</sst>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32" customWidth="1"/>
    <col min="2" max="2" width="3.79" customWidth="1"/>
    <col min="3" max="3" width="3.06" customWidth="1"/>
    <col min="4" max="4" width="21.42" customWidth="1"/>
    <col min="5" max="5" width="29.87" customWidth="1"/>
    <col min="6" max="6" width="11.51" customWidth="1"/>
    <col min="7" max="7" width="3.35" customWidth="1"/>
    <col min="8" max="8" width="3.06" customWidth="1"/>
    <col min="9" max="9" width="11.80" customWidth="1"/>
    <col min="10" max="10" width="1.75"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60.0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1.050000</v>
      </c>
      <c r="H8" s="14"/>
      <c r="I8" s="16">
        <v>7.680000</v>
      </c>
      <c r="J8" s="16"/>
      <c r="K8" s="16">
        <f ca="1">ROUND(INDIRECT(ADDRESS(ROW()+(0), COLUMN()+(-4), 1))*INDIRECT(ADDRESS(ROW()+(0), COLUMN()+(-2), 1)), 2)</f>
        <v>8.060000</v>
      </c>
    </row>
    <row r="9" spans="1:11" ht="21.60" thickBot="1" customHeight="1">
      <c r="A9" s="17" t="s">
        <v>14</v>
      </c>
      <c r="B9" s="18" t="s">
        <v>15</v>
      </c>
      <c r="C9" s="17" t="s">
        <v>16</v>
      </c>
      <c r="D9" s="17"/>
      <c r="E9" s="17"/>
      <c r="F9" s="17"/>
      <c r="G9" s="19">
        <v>4.000000</v>
      </c>
      <c r="H9" s="19"/>
      <c r="I9" s="20">
        <v>0.300000</v>
      </c>
      <c r="J9" s="20"/>
      <c r="K9" s="20">
        <f ca="1">ROUND(INDIRECT(ADDRESS(ROW()+(0), COLUMN()+(-4), 1))*INDIRECT(ADDRESS(ROW()+(0), COLUMN()+(-2), 1)), 2)</f>
        <v>1.200000</v>
      </c>
    </row>
    <row r="10" spans="1:11" ht="12.00" thickBot="1" customHeight="1">
      <c r="A10" s="17" t="s">
        <v>17</v>
      </c>
      <c r="B10" s="18" t="s">
        <v>18</v>
      </c>
      <c r="C10" s="17" t="s">
        <v>19</v>
      </c>
      <c r="D10" s="17"/>
      <c r="E10" s="17"/>
      <c r="F10" s="17"/>
      <c r="G10" s="19">
        <v>0.440000</v>
      </c>
      <c r="H10" s="19"/>
      <c r="I10" s="20">
        <v>0.440000</v>
      </c>
      <c r="J10" s="20"/>
      <c r="K10" s="20">
        <f ca="1">ROUND(INDIRECT(ADDRESS(ROW()+(0), COLUMN()+(-4), 1))*INDIRECT(ADDRESS(ROW()+(0), COLUMN()+(-2), 1)), 2)</f>
        <v>0.190000</v>
      </c>
    </row>
    <row r="11" spans="1:11" ht="31.20" thickBot="1" customHeight="1">
      <c r="A11" s="17" t="s">
        <v>20</v>
      </c>
      <c r="B11" s="18" t="s">
        <v>21</v>
      </c>
      <c r="C11" s="17" t="s">
        <v>22</v>
      </c>
      <c r="D11" s="17"/>
      <c r="E11" s="17"/>
      <c r="F11" s="17"/>
      <c r="G11" s="19">
        <v>1.070000</v>
      </c>
      <c r="H11" s="19"/>
      <c r="I11" s="20">
        <v>81.740000</v>
      </c>
      <c r="J11" s="20"/>
      <c r="K11" s="20">
        <f ca="1">ROUND(INDIRECT(ADDRESS(ROW()+(0), COLUMN()+(-4), 1))*INDIRECT(ADDRESS(ROW()+(0), COLUMN()+(-2), 1)), 2)</f>
        <v>87.460000</v>
      </c>
    </row>
    <row r="12" spans="1:11" ht="79.20" thickBot="1" customHeight="1">
      <c r="A12" s="17" t="s">
        <v>23</v>
      </c>
      <c r="B12" s="18" t="s">
        <v>24</v>
      </c>
      <c r="C12" s="17" t="s">
        <v>25</v>
      </c>
      <c r="D12" s="17"/>
      <c r="E12" s="17"/>
      <c r="F12" s="17"/>
      <c r="G12" s="19">
        <v>1.000000</v>
      </c>
      <c r="H12" s="19"/>
      <c r="I12" s="20">
        <v>78.420000</v>
      </c>
      <c r="J12" s="20"/>
      <c r="K12" s="20">
        <f ca="1">ROUND(INDIRECT(ADDRESS(ROW()+(0), COLUMN()+(-4), 1))*INDIRECT(ADDRESS(ROW()+(0), COLUMN()+(-2), 1)), 2)</f>
        <v>78.420000</v>
      </c>
    </row>
    <row r="13" spans="1:11" ht="12.00" thickBot="1" customHeight="1">
      <c r="A13" s="17" t="s">
        <v>26</v>
      </c>
      <c r="B13" s="18" t="s">
        <v>27</v>
      </c>
      <c r="C13" s="17" t="s">
        <v>28</v>
      </c>
      <c r="D13" s="17"/>
      <c r="E13" s="17"/>
      <c r="F13" s="17"/>
      <c r="G13" s="19">
        <v>0.153000</v>
      </c>
      <c r="H13" s="19"/>
      <c r="I13" s="20">
        <v>3.790000</v>
      </c>
      <c r="J13" s="20"/>
      <c r="K13" s="20">
        <f ca="1">ROUND(INDIRECT(ADDRESS(ROW()+(0), COLUMN()+(-4), 1))*INDIRECT(ADDRESS(ROW()+(0), COLUMN()+(-2), 1)), 2)</f>
        <v>0.580000</v>
      </c>
    </row>
    <row r="14" spans="1:11" ht="12.00" thickBot="1" customHeight="1">
      <c r="A14" s="17" t="s">
        <v>29</v>
      </c>
      <c r="B14" s="18" t="s">
        <v>30</v>
      </c>
      <c r="C14" s="17" t="s">
        <v>31</v>
      </c>
      <c r="D14" s="17"/>
      <c r="E14" s="17"/>
      <c r="F14" s="17"/>
      <c r="G14" s="19">
        <v>0.153000</v>
      </c>
      <c r="H14" s="19"/>
      <c r="I14" s="20">
        <v>2.320000</v>
      </c>
      <c r="J14" s="20"/>
      <c r="K14" s="20">
        <f ca="1">ROUND(INDIRECT(ADDRESS(ROW()+(0), COLUMN()+(-4), 1))*INDIRECT(ADDRESS(ROW()+(0), COLUMN()+(-2), 1)), 2)</f>
        <v>0.350000</v>
      </c>
    </row>
    <row r="15" spans="1:11" ht="12.00" thickBot="1" customHeight="1">
      <c r="A15" s="17" t="s">
        <v>32</v>
      </c>
      <c r="B15" s="18" t="s">
        <v>33</v>
      </c>
      <c r="C15" s="17" t="s">
        <v>34</v>
      </c>
      <c r="D15" s="17"/>
      <c r="E15" s="17"/>
      <c r="F15" s="17"/>
      <c r="G15" s="19">
        <v>0.765000</v>
      </c>
      <c r="H15" s="19"/>
      <c r="I15" s="20">
        <v>3.790000</v>
      </c>
      <c r="J15" s="20"/>
      <c r="K15" s="20">
        <f ca="1">ROUND(INDIRECT(ADDRESS(ROW()+(0), COLUMN()+(-4), 1))*INDIRECT(ADDRESS(ROW()+(0), COLUMN()+(-2), 1)), 2)</f>
        <v>2.900000</v>
      </c>
    </row>
    <row r="16" spans="1:11" ht="12.00" thickBot="1" customHeight="1">
      <c r="A16" s="17" t="s">
        <v>35</v>
      </c>
      <c r="B16" s="21" t="s">
        <v>36</v>
      </c>
      <c r="C16" s="22" t="s">
        <v>37</v>
      </c>
      <c r="D16" s="22"/>
      <c r="E16" s="22"/>
      <c r="F16" s="22"/>
      <c r="G16" s="23">
        <v>0.803000</v>
      </c>
      <c r="H16" s="23"/>
      <c r="I16" s="24">
        <v>2.320000</v>
      </c>
      <c r="J16" s="24"/>
      <c r="K16" s="24">
        <f ca="1">ROUND(INDIRECT(ADDRESS(ROW()+(0), COLUMN()+(-4), 1))*INDIRECT(ADDRESS(ROW()+(0), COLUMN()+(-2), 1)), 2)</f>
        <v>1.860000</v>
      </c>
    </row>
    <row r="17" spans="1:11" ht="12.00" thickBot="1" customHeight="1">
      <c r="A17" s="17"/>
      <c r="B17" s="12" t="s">
        <v>38</v>
      </c>
      <c r="C17" s="10" t="s">
        <v>39</v>
      </c>
      <c r="D17" s="10"/>
      <c r="E17" s="10"/>
      <c r="F17" s="10"/>
      <c r="G17" s="14">
        <v>3.000000</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181.020000</v>
      </c>
      <c r="J17" s="16"/>
      <c r="K17" s="16">
        <f ca="1">ROUND(INDIRECT(ADDRESS(ROW()+(0), COLUMN()+(-4), 1))*INDIRECT(ADDRESS(ROW()+(0), COLUMN()+(-2), 1))/100, 2)</f>
        <v>5.430000</v>
      </c>
    </row>
    <row r="18" spans="1:11" ht="12.00" thickBot="1" customHeight="1">
      <c r="A18" s="22"/>
      <c r="B18" s="21" t="s">
        <v>40</v>
      </c>
      <c r="C18" s="22" t="s">
        <v>41</v>
      </c>
      <c r="D18" s="22"/>
      <c r="E18" s="22"/>
      <c r="F18" s="22"/>
      <c r="G18" s="23">
        <v>3.000000</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186.450000</v>
      </c>
      <c r="J18" s="24"/>
      <c r="K18" s="24">
        <f ca="1">ROUND(INDIRECT(ADDRESS(ROW()+(0), COLUMN()+(-4), 1))*INDIRECT(ADDRESS(ROW()+(0), COLUMN()+(-2), 1))/100, 2)</f>
        <v>5.590000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192.040000</v>
      </c>
    </row>
  </sheetData>
  <mergeCells count="45">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