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<sst xmlns="http://schemas.openxmlformats.org/spreadsheetml/2006/main" count="44" uniqueCount="44">
  <si>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</si>
  <si>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</si>
  <si>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</si>
  <si>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Sustitución de calefón de calefacción por calefón de biomasa "HERZ", para la combustión de astillas de madera.</t>
  </si>
  <si>
    <t xml:space="preserve">Rehabilitación energética de edificio mediante la sustitución del calefón o grupo térmico existente, de 30 kW de potencia calorífica, por calefón para la combustión de astillas, potencia nominal de 54 a 220 kW, modelo Biomatic 220 BioControl "HERZ", con sistema de alimentación de astillas, para calefón de biomasa serie Biomatic BioControl, compuesto por extractor rotativo para astillas, formado por disco rotatorio, de 4 m de diámetro, con lamas, motor para alimentación trifásica a 400 V, transportador helicoidal sinfín de 2 m de longitud y 1 m de transportador helicoidal sinfín cerrado, con chapa de acero en "U", y ducto para la evacuación de los productos de la combustión, que enlaza el calefón con la chimenea existente, previo desmontaje del calefón o grupo térmico con medios manuales y mecánicos y carga mecánica del material desmontado sobre camión o contenedor.</t>
  </si>
  <si>
    <t xml:space="preserve">Descompuesto</t>
  </si>
  <si>
    <t xml:space="preserve">Ud</t>
  </si>
  <si>
    <t xml:space="preserve">Descomposición</t>
  </si>
  <si>
    <t xml:space="preserve">Rend.</t>
  </si>
  <si>
    <t xml:space="preserve">p.s.</t>
  </si>
  <si>
    <t xml:space="preserve">Precio partida</t>
  </si>
  <si>
    <t xml:space="preserve">mt38cbh010gg</t>
  </si>
  <si>
    <t xml:space="preserve">Ud</t>
  </si>
  <si>
    <t xml:space="preserve">Calefón para la combustión de astillas,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tubos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</si>
  <si>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</si>
  <si>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</si>
  <si>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calefón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</si>
  <si>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</si>
  <si>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</si>
  <si>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del calefón, "HERZ".</t>
  </si>
  <si>
    <t xml:space="preserve">mt38cbh100i</t>
  </si>
  <si>
    <t xml:space="preserve">Ud</t>
  </si>
  <si>
    <t xml:space="preserve">Puesta en marcha y formación en el manejo de calefón de biomasa Biomatic BioControl "HERZ".</t>
  </si>
  <si>
    <t xml:space="preserve">mt38cbh050f</t>
  </si>
  <si>
    <t xml:space="preserve">Ud</t>
  </si>
  <si>
    <t xml:space="preserve">Extractor rotativo para astillas, formado por disco rotatorio, de 4 m de diámetro, con lamas, motor para alimentación trifásica a 400 V, transportador helicoidal sinfín de 2 m de longitud y 1 m de transportador helicoidal sinfín cerrado, con chapa de acero en "U", para sistema de alimentación de calefón de biomasa Biomatic BioControl "HERZ".</t>
  </si>
  <si>
    <t xml:space="preserve">mq04cag010a</t>
  </si>
  <si>
    <t xml:space="preserve">h</t>
  </si>
  <si>
    <t xml:space="preserve">Camión con grúa de hasta 6 t.</t>
  </si>
  <si>
    <t xml:space="preserve">mo002</t>
  </si>
  <si>
    <t xml:space="preserve">h</t>
  </si>
  <si>
    <t xml:space="preserve">Técnico calefactor.</t>
  </si>
  <si>
    <t xml:space="preserve">mo094</t>
  </si>
  <si>
    <t xml:space="preserve">h</t>
  </si>
  <si>
    <t xml:space="preserve">Ayudante calefactor.</t>
  </si>
  <si>
    <t xml:space="preserve">mo104</t>
  </si>
  <si>
    <t xml:space="preserve">h</t>
  </si>
  <si>
    <t xml:space="preserve">Peón de albañil.</t>
  </si>
  <si>
    <t xml:space="preserve">%</t>
  </si>
  <si>
    <t xml:space="preserve">Medios auxiliares</t>
  </si>
  <si>
    <t xml:space="preserve">%</t>
  </si>
  <si>
    <t xml:space="preserve">Costes indirectos</t>
  </si>
  <si>
    <t xml:space="preserve">Coste de mantenimiento decenal: $ 46.891,92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</si>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</sst>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15.30" customWidth="1"/>
    <col min="7" max="7" width="6.70" customWidth="1"/>
    <col min="8" max="8" width="8.60" customWidth="1"/>
    <col min="9" max="9" width="2.19" customWidth="1"/>
    <col min="10" max="10" width="13.11" customWidth="1"/>
  </cols>
  <sheetData>
    <row r="1" spans="1:1" ht="1.80" thickBot="1" customHeight="1">
      <c r="A1" s="1" t="s">
        <v>0</v>
      </c>
      <c r="B1" s="1"/>
      <c r="C1" s="1"/>
      <c r="D1" s="1"/>
      <c r="E1" s="1"/>
      <c r="F1" s="1"/>
      <c r="G1" s="1"/>
      <c r="H1" s="1"/>
      <c r="I1" s="1"/>
      <c r="J1" s="1"/>
    </row>
    <row r="3" spans="1:10" ht="50.40" thickBot="1" customHeight="1">
      <c r="A3" s="3" t="s">
        <v>1</v>
      </c>
      <c r="B3" s="3"/>
      <c r="C3" s="3"/>
      <c r="D3" s="4" t="s">
        <v>2</v>
      </c>
      <c r="E3" s="3" t="s">
        <v>3</v>
      </c>
      <c r="F3" s="5"/>
      <c r="G3" s="5"/>
      <c r="H3" s="5"/>
      <c r="I3" s="5"/>
      <c r="J3" s="5"/>
    </row>
    <row r="4" spans="1:10" ht="69.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98.40" thickBot="1" customHeight="1">
      <c r="A8" s="10" t="s">
        <v>11</v>
      </c>
      <c r="B8" s="12" t="s">
        <v>12</v>
      </c>
      <c r="C8" s="10" t="s">
        <v>13</v>
      </c>
      <c r="D8" s="10"/>
      <c r="E8" s="10"/>
      <c r="F8" s="10"/>
      <c r="G8" s="14">
        <v>1.000000</v>
      </c>
      <c r="H8" s="16">
        <v>69937.380000</v>
      </c>
      <c r="I8" s="16"/>
      <c r="J8" s="16">
        <f ca="1">ROUND(INDIRECT(ADDRESS(ROW()+(0), COLUMN()+(-3), 1))*INDIRECT(ADDRESS(ROW()+(0), COLUMN()+(-2), 1)), 2)</f>
        <v>69937.380000</v>
      </c>
    </row>
    <row r="9" spans="1:10" ht="31.20" thickBot="1" customHeight="1">
      <c r="A9" s="17" t="s">
        <v>14</v>
      </c>
      <c r="B9" s="18" t="s">
        <v>15</v>
      </c>
      <c r="C9" s="17" t="s">
        <v>16</v>
      </c>
      <c r="D9" s="17"/>
      <c r="E9" s="17"/>
      <c r="F9" s="17"/>
      <c r="G9" s="19">
        <v>1.000000</v>
      </c>
      <c r="H9" s="20">
        <v>9331.420000</v>
      </c>
      <c r="I9" s="20"/>
      <c r="J9" s="20">
        <f ca="1">ROUND(INDIRECT(ADDRESS(ROW()+(0), COLUMN()+(-3), 1))*INDIRECT(ADDRESS(ROW()+(0), COLUMN()+(-2), 1)), 2)</f>
        <v>9331.420000</v>
      </c>
    </row>
    <row r="10" spans="1:10" ht="40.80" thickBot="1" customHeight="1">
      <c r="A10" s="17" t="s">
        <v>17</v>
      </c>
      <c r="B10" s="18" t="s">
        <v>18</v>
      </c>
      <c r="C10" s="17" t="s">
        <v>19</v>
      </c>
      <c r="D10" s="17"/>
      <c r="E10" s="17"/>
      <c r="F10" s="17"/>
      <c r="G10" s="19">
        <v>1.000000</v>
      </c>
      <c r="H10" s="20">
        <v>3391.890000</v>
      </c>
      <c r="I10" s="20"/>
      <c r="J10" s="20">
        <f ca="1">ROUND(INDIRECT(ADDRESS(ROW()+(0), COLUMN()+(-3), 1))*INDIRECT(ADDRESS(ROW()+(0), COLUMN()+(-2), 1)), 2)</f>
        <v>3391.890000</v>
      </c>
    </row>
    <row r="11" spans="1:10" ht="21.60" thickBot="1" customHeight="1">
      <c r="A11" s="17" t="s">
        <v>20</v>
      </c>
      <c r="B11" s="18" t="s">
        <v>21</v>
      </c>
      <c r="C11" s="17" t="s">
        <v>22</v>
      </c>
      <c r="D11" s="17"/>
      <c r="E11" s="17"/>
      <c r="F11" s="17"/>
      <c r="G11" s="19">
        <v>1.000000</v>
      </c>
      <c r="H11" s="20">
        <v>1448.670000</v>
      </c>
      <c r="I11" s="20"/>
      <c r="J11" s="20">
        <f ca="1">ROUND(INDIRECT(ADDRESS(ROW()+(0), COLUMN()+(-3), 1))*INDIRECT(ADDRESS(ROW()+(0), COLUMN()+(-2), 1)), 2)</f>
        <v>1448.670000</v>
      </c>
    </row>
    <row r="12" spans="1:10" ht="50.40" thickBot="1" customHeight="1">
      <c r="A12" s="17" t="s">
        <v>23</v>
      </c>
      <c r="B12" s="18" t="s">
        <v>24</v>
      </c>
      <c r="C12" s="17" t="s">
        <v>25</v>
      </c>
      <c r="D12" s="17"/>
      <c r="E12" s="17"/>
      <c r="F12" s="17"/>
      <c r="G12" s="19">
        <v>1.000000</v>
      </c>
      <c r="H12" s="20">
        <v>14423.410000</v>
      </c>
      <c r="I12" s="20"/>
      <c r="J12" s="20">
        <f ca="1">ROUND(INDIRECT(ADDRESS(ROW()+(0), COLUMN()+(-3), 1))*INDIRECT(ADDRESS(ROW()+(0), COLUMN()+(-2), 1)), 2)</f>
        <v>14423.410000</v>
      </c>
    </row>
    <row r="13" spans="1:10" ht="12.00" thickBot="1" customHeight="1">
      <c r="A13" s="17" t="s">
        <v>26</v>
      </c>
      <c r="B13" s="18" t="s">
        <v>27</v>
      </c>
      <c r="C13" s="17" t="s">
        <v>28</v>
      </c>
      <c r="D13" s="17"/>
      <c r="E13" s="17"/>
      <c r="F13" s="17"/>
      <c r="G13" s="19">
        <v>1.362000</v>
      </c>
      <c r="H13" s="20">
        <v>47.800000</v>
      </c>
      <c r="I13" s="20"/>
      <c r="J13" s="20">
        <f ca="1">ROUND(INDIRECT(ADDRESS(ROW()+(0), COLUMN()+(-3), 1))*INDIRECT(ADDRESS(ROW()+(0), COLUMN()+(-2), 1)), 2)</f>
        <v>65.100000</v>
      </c>
    </row>
    <row r="14" spans="1:10" ht="12.00" thickBot="1" customHeight="1">
      <c r="A14" s="17" t="s">
        <v>29</v>
      </c>
      <c r="B14" s="18" t="s">
        <v>30</v>
      </c>
      <c r="C14" s="17" t="s">
        <v>31</v>
      </c>
      <c r="D14" s="17"/>
      <c r="E14" s="17"/>
      <c r="F14" s="17"/>
      <c r="G14" s="19">
        <v>66.532000</v>
      </c>
      <c r="H14" s="20">
        <v>5.240000</v>
      </c>
      <c r="I14" s="20"/>
      <c r="J14" s="20">
        <f ca="1">ROUND(INDIRECT(ADDRESS(ROW()+(0), COLUMN()+(-3), 1))*INDIRECT(ADDRESS(ROW()+(0), COLUMN()+(-2), 1)), 2)</f>
        <v>348.630000</v>
      </c>
    </row>
    <row r="15" spans="1:10" ht="12.00" thickBot="1" customHeight="1">
      <c r="A15" s="17" t="s">
        <v>32</v>
      </c>
      <c r="B15" s="18" t="s">
        <v>33</v>
      </c>
      <c r="C15" s="17" t="s">
        <v>34</v>
      </c>
      <c r="D15" s="17"/>
      <c r="E15" s="17"/>
      <c r="F15" s="17"/>
      <c r="G15" s="19">
        <v>66.532000</v>
      </c>
      <c r="H15" s="20">
        <v>3.560000</v>
      </c>
      <c r="I15" s="20"/>
      <c r="J15" s="20">
        <f ca="1">ROUND(INDIRECT(ADDRESS(ROW()+(0), COLUMN()+(-3), 1))*INDIRECT(ADDRESS(ROW()+(0), COLUMN()+(-2), 1)), 2)</f>
        <v>236.850000</v>
      </c>
    </row>
    <row r="16" spans="1:10" ht="12.00" thickBot="1" customHeight="1">
      <c r="A16" s="17" t="s">
        <v>35</v>
      </c>
      <c r="B16" s="21" t="s">
        <v>36</v>
      </c>
      <c r="C16" s="22" t="s">
        <v>37</v>
      </c>
      <c r="D16" s="22"/>
      <c r="E16" s="22"/>
      <c r="F16" s="22"/>
      <c r="G16" s="23">
        <v>0.628000</v>
      </c>
      <c r="H16" s="24">
        <v>3.380000</v>
      </c>
      <c r="I16" s="24"/>
      <c r="J16" s="24">
        <f ca="1">ROUND(INDIRECT(ADDRESS(ROW()+(0), COLUMN()+(-3), 1))*INDIRECT(ADDRESS(ROW()+(0), COLUMN()+(-2), 1)), 2)</f>
        <v>2.120000</v>
      </c>
    </row>
    <row r="17" spans="1:10" ht="12.00" thickBot="1" customHeight="1">
      <c r="A17" s="17"/>
      <c r="B17" s="12" t="s">
        <v>38</v>
      </c>
      <c r="C17" s="10" t="s">
        <v>39</v>
      </c>
      <c r="D17" s="10"/>
      <c r="E17" s="10"/>
      <c r="F17" s="10"/>
      <c r="G17" s="14">
        <v>2.000000</v>
      </c>
      <c r="H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99185.470000</v>
      </c>
      <c r="I17" s="16"/>
      <c r="J17" s="16">
        <f ca="1">ROUND(INDIRECT(ADDRESS(ROW()+(0), COLUMN()+(-3), 1))*INDIRECT(ADDRESS(ROW()+(0), COLUMN()+(-2), 1))/100, 2)</f>
        <v>1983.710000</v>
      </c>
    </row>
    <row r="18" spans="1:10" ht="12.00" thickBot="1" customHeight="1">
      <c r="A18" s="22"/>
      <c r="B18" s="21" t="s">
        <v>40</v>
      </c>
      <c r="C18" s="22" t="s">
        <v>41</v>
      </c>
      <c r="D18" s="22"/>
      <c r="E18" s="22"/>
      <c r="F18" s="22"/>
      <c r="G18" s="23">
        <v>3.000000</v>
      </c>
      <c r="H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101169.180000</v>
      </c>
      <c r="I18" s="24"/>
      <c r="J18" s="24">
        <f ca="1">ROUND(INDIRECT(ADDRESS(ROW()+(0), COLUMN()+(-3), 1))*INDIRECT(ADDRESS(ROW()+(0), COLUMN()+(-2), 1))/100, 2)</f>
        <v>3035.080000</v>
      </c>
    </row>
    <row r="19" spans="1:10" ht="12.00" thickBot="1" customHeight="1">
      <c r="A19" s="6" t="s">
        <v>42</v>
      </c>
      <c r="B19" s="7"/>
      <c r="C19" s="7"/>
      <c r="D19" s="7"/>
      <c r="E19" s="7"/>
      <c r="F19" s="7"/>
      <c r="G19" s="25"/>
      <c r="H19" s="6" t="s">
        <v>43</v>
      </c>
      <c r="I19" s="6"/>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104204.260000</v>
      </c>
    </row>
  </sheetData>
  <mergeCells count="3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A19:F19"/>
    <mergeCell ref="H19:I19"/>
  </mergeCells>
  <pageMargins left="0.620079" right="0.472441" top="0.472441" bottom="0.472441" header="0.0" footer="0.0"/>
  <pageSetup paperSize="9" orientation="portrait"/>
  <rowBreaks count="0" manualBreakCount="0">
    </rowBreaks>
</worksheet>
</file>