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<sst xmlns="http://schemas.openxmlformats.org/spreadsheetml/2006/main" count="38" uniqueCount="38">
  <si>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</si>
  <si>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ZHA011</t>
  </si>
  <si>
    <t xml:space="preserve">m²</t>
  </si>
  <si>
    <t xml:space="preserve">Sistema "ISOVER" de aislamiento por el exterior en cubierta plana no transitable.</t>
  </si>
  <si>
    <r>
      <rPr>
        <sz val="7.80"/>
        <color rgb="FF000000"/>
        <rFont val="A"/>
        <family val="2"/>
      </rPr>
      <t xml:space="preserve">Rehabilitación energética de cubierta plana no transitable, </t>
    </r>
    <r>
      <rPr>
        <b/>
        <sz val="7.80"/>
        <color rgb="FF000000"/>
        <rFont val="A"/>
        <family val="2"/>
      </rPr>
      <t xml:space="preserve">mediante la incorporación de aislamiento termoacústico por el exterior de la cubierta, formado por panel rígido de lana de roca hidrofugada, Ixxo "ISOVER", revestido por una de sus caras con oxiasfalto y film de polipropileno termofusible, de 40 mm de espesor, fijado mecánicamente al soporte; capa de protección e impermeabilización monocapa adherida, mediante lámina de betún modificado con elastómero SBS, LBM(SBS)-50/G-FP, con autoprotección mineral</t>
    </r>
    <r>
      <rPr>
        <sz val="7.80"/>
        <color rgb="FF000000"/>
        <rFont val="A"/>
        <family val="2"/>
      </rPr>
      <t xml:space="preserve">.</t>
    </r>
  </si>
  <si>
    <t xml:space="preserve">Descompuesto</t>
  </si>
  <si>
    <t xml:space="preserve">Ud</t>
  </si>
  <si>
    <t xml:space="preserve">Descomposición</t>
  </si>
  <si>
    <t xml:space="preserve">Rend.</t>
  </si>
  <si>
    <t xml:space="preserve">Precio unitario</t>
  </si>
  <si>
    <t xml:space="preserve">Precio partida</t>
  </si>
  <si>
    <t xml:space="preserve">mt16lri030m</t>
  </si>
  <si>
    <t xml:space="preserve">m²</t>
  </si>
  <si>
    <t xml:space="preserve">Panel rígido de lana de roca hidrofugada, Ixxo "ISOVER", revestido por una de sus caras con oxiasfalto y film de polipropileno termofusible, de 40 mm de espesor, resistencia térmica 1 m²K/W, conductividad térmica 0,039 W/(mK).</t>
  </si>
  <si>
    <t xml:space="preserve">mt16aaa020ag</t>
  </si>
  <si>
    <t xml:space="preserve">Ud</t>
  </si>
  <si>
    <t xml:space="preserve">Fijación mecánica para paneles aislantes de lana mineral, colocados directamente sobre la superficie soporte.</t>
  </si>
  <si>
    <t xml:space="preserve">mt14lga010f</t>
  </si>
  <si>
    <t xml:space="preserve">m²</t>
  </si>
  <si>
    <t xml:space="preserve">Lámina de betún modificado con elastómero SBS, LBM(SBS)-50/G-FP, de 3,5 mm de espesor, masa nominal 5 kg/m², con armadura de fieltro de poliéster reforzado y estabilizado de 150 g/m², con autoprotección mineral de color verde. Según NTE INEN-UNE-EN 13707.</t>
  </si>
  <si>
    <t xml:space="preserve">mo054</t>
  </si>
  <si>
    <t xml:space="preserve">h</t>
  </si>
  <si>
    <t xml:space="preserve">Colocador de aislantes.</t>
  </si>
  <si>
    <t xml:space="preserve">mo101</t>
  </si>
  <si>
    <t xml:space="preserve">h</t>
  </si>
  <si>
    <t xml:space="preserve">Ayudante colocador de aislantes.</t>
  </si>
  <si>
    <t xml:space="preserve">mo029</t>
  </si>
  <si>
    <t xml:space="preserve">h</t>
  </si>
  <si>
    <t xml:space="preserve">Aplicador de láminas impermeabilizantes.</t>
  </si>
  <si>
    <t xml:space="preserve">mo067</t>
  </si>
  <si>
    <t xml:space="preserve">h</t>
  </si>
  <si>
    <t xml:space="preserve">Ayudante aplicador de láminas impermeabilizantes.</t>
  </si>
  <si>
    <t xml:space="preserve">%</t>
  </si>
  <si>
    <t xml:space="preserve">Medios auxiliares</t>
  </si>
  <si>
    <t xml:space="preserve">%</t>
  </si>
  <si>
    <t xml:space="preserve">Costes indirectos</t>
  </si>
  <si>
    <t xml:space="preserve">Coste de mantenimiento decenal: $ 2,47 en los primeros 10 años.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</si>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</sst>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4.13" customWidth="1"/>
    <col min="2" max="2" width="3.79" customWidth="1"/>
    <col min="3" max="3" width="5.54" customWidth="1"/>
    <col min="4" max="4" width="21.71" customWidth="1"/>
    <col min="5" max="5" width="28.12" customWidth="1"/>
    <col min="6" max="6" width="12.68" customWidth="1"/>
    <col min="7" max="7" width="2.62" customWidth="1"/>
    <col min="8" max="8" width="3.79" customWidth="1"/>
    <col min="9" max="9" width="11.51" customWidth="1"/>
    <col min="10" max="10" width="2.04" customWidth="1"/>
    <col min="11" max="11" width="13.11" customWidth="1"/>
  </cols>
  <sheetData>
    <row r="1" spans="1:1" ht="1.80" thickBot="1" customHeight="1">
      <c r="A1" s="1" t="s">
        <v>0</v>
      </c>
      <c r="B1" s="1"/>
      <c r="C1" s="1"/>
      <c r="D1" s="1"/>
      <c r="E1" s="1"/>
      <c r="F1" s="1"/>
      <c r="G1" s="1"/>
      <c r="H1" s="1"/>
      <c r="I1" s="1"/>
      <c r="J1" s="1"/>
      <c r="K1" s="1"/>
    </row>
    <row r="3" spans="1:11" ht="40.80" thickBot="1" customHeight="1">
      <c r="A3" s="3" t="s">
        <v>1</v>
      </c>
      <c r="B3" s="3"/>
      <c r="C3" s="3"/>
      <c r="D3" s="4" t="s">
        <v>2</v>
      </c>
      <c r="E3" s="3" t="s">
        <v>3</v>
      </c>
      <c r="F3" s="5"/>
      <c r="G3" s="5"/>
      <c r="H3" s="5"/>
      <c r="I3" s="5"/>
      <c r="J3" s="5"/>
      <c r="K3" s="5"/>
    </row>
    <row r="4" spans="1:11" ht="50.40" thickBot="1" customHeight="1">
      <c r="A4" s="6" t="s">
        <v>4</v>
      </c>
      <c r="B4" s="6"/>
      <c r="C4" s="6"/>
      <c r="D4" s="7"/>
      <c r="E4" s="7"/>
      <c r="F4" s="7"/>
      <c r="G4" s="7"/>
      <c r="H4" s="7"/>
      <c r="I4" s="7"/>
      <c r="J4" s="8"/>
      <c r="K4" s="8"/>
    </row>
    <row r="7" spans="1:11" ht="12.00" thickBot="1" customHeight="1">
      <c r="A7" s="9" t="s">
        <v>5</v>
      </c>
      <c r="B7" s="9" t="s">
        <v>6</v>
      </c>
      <c r="C7" s="9" t="s">
        <v>7</v>
      </c>
      <c r="D7" s="9"/>
      <c r="E7" s="9"/>
      <c r="F7" s="9"/>
      <c r="G7" s="9" t="s">
        <v>8</v>
      </c>
      <c r="H7" s="9"/>
      <c r="I7" s="9" t="s">
        <v>9</v>
      </c>
      <c r="J7" s="9"/>
      <c r="K7" s="9" t="s">
        <v>10</v>
      </c>
    </row>
    <row r="8" spans="1:11" ht="31.20" thickBot="1" customHeight="1">
      <c r="A8" s="10" t="s">
        <v>11</v>
      </c>
      <c r="B8" s="12" t="s">
        <v>12</v>
      </c>
      <c r="C8" s="10" t="s">
        <v>13</v>
      </c>
      <c r="D8" s="10"/>
      <c r="E8" s="10"/>
      <c r="F8" s="10"/>
      <c r="G8" s="14">
        <v>1.050000</v>
      </c>
      <c r="H8" s="14"/>
      <c r="I8" s="16">
        <v>18.930000</v>
      </c>
      <c r="J8" s="16"/>
      <c r="K8" s="16">
        <f ca="1">ROUND(INDIRECT(ADDRESS(ROW()+(0), COLUMN()+(-4), 1))*INDIRECT(ADDRESS(ROW()+(0), COLUMN()+(-2), 1)), 2)</f>
        <v>19.880000</v>
      </c>
    </row>
    <row r="9" spans="1:11" ht="21.60" thickBot="1" customHeight="1">
      <c r="A9" s="17" t="s">
        <v>14</v>
      </c>
      <c r="B9" s="18" t="s">
        <v>15</v>
      </c>
      <c r="C9" s="17" t="s">
        <v>16</v>
      </c>
      <c r="D9" s="17"/>
      <c r="E9" s="17"/>
      <c r="F9" s="17"/>
      <c r="G9" s="19">
        <v>5.000000</v>
      </c>
      <c r="H9" s="19"/>
      <c r="I9" s="20">
        <v>0.300000</v>
      </c>
      <c r="J9" s="20"/>
      <c r="K9" s="20">
        <f ca="1">ROUND(INDIRECT(ADDRESS(ROW()+(0), COLUMN()+(-4), 1))*INDIRECT(ADDRESS(ROW()+(0), COLUMN()+(-2), 1)), 2)</f>
        <v>1.500000</v>
      </c>
    </row>
    <row r="10" spans="1:11" ht="40.80" thickBot="1" customHeight="1">
      <c r="A10" s="17" t="s">
        <v>17</v>
      </c>
      <c r="B10" s="18" t="s">
        <v>18</v>
      </c>
      <c r="C10" s="17" t="s">
        <v>19</v>
      </c>
      <c r="D10" s="17"/>
      <c r="E10" s="17"/>
      <c r="F10" s="17"/>
      <c r="G10" s="19">
        <v>1.100000</v>
      </c>
      <c r="H10" s="19"/>
      <c r="I10" s="20">
        <v>12.180000</v>
      </c>
      <c r="J10" s="20"/>
      <c r="K10" s="20">
        <f ca="1">ROUND(INDIRECT(ADDRESS(ROW()+(0), COLUMN()+(-4), 1))*INDIRECT(ADDRESS(ROW()+(0), COLUMN()+(-2), 1)), 2)</f>
        <v>13.400000</v>
      </c>
    </row>
    <row r="11" spans="1:11" ht="12.00" thickBot="1" customHeight="1">
      <c r="A11" s="17" t="s">
        <v>20</v>
      </c>
      <c r="B11" s="18" t="s">
        <v>21</v>
      </c>
      <c r="C11" s="17" t="s">
        <v>22</v>
      </c>
      <c r="D11" s="17"/>
      <c r="E11" s="17"/>
      <c r="F11" s="17"/>
      <c r="G11" s="19">
        <v>0.121000</v>
      </c>
      <c r="H11" s="19"/>
      <c r="I11" s="20">
        <v>3.790000</v>
      </c>
      <c r="J11" s="20"/>
      <c r="K11" s="20">
        <f ca="1">ROUND(INDIRECT(ADDRESS(ROW()+(0), COLUMN()+(-4), 1))*INDIRECT(ADDRESS(ROW()+(0), COLUMN()+(-2), 1)), 2)</f>
        <v>0.460000</v>
      </c>
    </row>
    <row r="12" spans="1:11" ht="12.00" thickBot="1" customHeight="1">
      <c r="A12" s="17" t="s">
        <v>23</v>
      </c>
      <c r="B12" s="18" t="s">
        <v>24</v>
      </c>
      <c r="C12" s="17" t="s">
        <v>25</v>
      </c>
      <c r="D12" s="17"/>
      <c r="E12" s="17"/>
      <c r="F12" s="17"/>
      <c r="G12" s="19">
        <v>0.121000</v>
      </c>
      <c r="H12" s="19"/>
      <c r="I12" s="20">
        <v>2.320000</v>
      </c>
      <c r="J12" s="20"/>
      <c r="K12" s="20">
        <f ca="1">ROUND(INDIRECT(ADDRESS(ROW()+(0), COLUMN()+(-4), 1))*INDIRECT(ADDRESS(ROW()+(0), COLUMN()+(-2), 1)), 2)</f>
        <v>0.280000</v>
      </c>
    </row>
    <row r="13" spans="1:11" ht="12.00" thickBot="1" customHeight="1">
      <c r="A13" s="17" t="s">
        <v>26</v>
      </c>
      <c r="B13" s="18" t="s">
        <v>27</v>
      </c>
      <c r="C13" s="17" t="s">
        <v>28</v>
      </c>
      <c r="D13" s="17"/>
      <c r="E13" s="17"/>
      <c r="F13" s="17"/>
      <c r="G13" s="19">
        <v>0.097000</v>
      </c>
      <c r="H13" s="19"/>
      <c r="I13" s="20">
        <v>3.670000</v>
      </c>
      <c r="J13" s="20"/>
      <c r="K13" s="20">
        <f ca="1">ROUND(INDIRECT(ADDRESS(ROW()+(0), COLUMN()+(-4), 1))*INDIRECT(ADDRESS(ROW()+(0), COLUMN()+(-2), 1)), 2)</f>
        <v>0.360000</v>
      </c>
    </row>
    <row r="14" spans="1:11" ht="12.00" thickBot="1" customHeight="1">
      <c r="A14" s="17" t="s">
        <v>29</v>
      </c>
      <c r="B14" s="21" t="s">
        <v>30</v>
      </c>
      <c r="C14" s="22" t="s">
        <v>31</v>
      </c>
      <c r="D14" s="22"/>
      <c r="E14" s="22"/>
      <c r="F14" s="22"/>
      <c r="G14" s="23">
        <v>0.097000</v>
      </c>
      <c r="H14" s="23"/>
      <c r="I14" s="24">
        <v>2.320000</v>
      </c>
      <c r="J14" s="24"/>
      <c r="K14" s="24">
        <f ca="1">ROUND(INDIRECT(ADDRESS(ROW()+(0), COLUMN()+(-4), 1))*INDIRECT(ADDRESS(ROW()+(0), COLUMN()+(-2), 1)), 2)</f>
        <v>0.230000</v>
      </c>
    </row>
    <row r="15" spans="1:11" ht="12.00" thickBot="1" customHeight="1">
      <c r="A15" s="17"/>
      <c r="B15" s="12" t="s">
        <v>32</v>
      </c>
      <c r="C15" s="10" t="s">
        <v>33</v>
      </c>
      <c r="D15" s="10"/>
      <c r="E15" s="10"/>
      <c r="F15" s="10"/>
      <c r="G15" s="14">
        <v>2.000000</v>
      </c>
      <c r="H15" s="14"/>
      <c r="I15" s="16">
        <f ca="1">ROUND(SUM(INDIRECT(ADDRESS(ROW()+(-1), COLUMN()+(2), 1)),INDIRECT(ADDRESS(ROW()+(-2), COLUMN()+(2), 1)),INDIRECT(ADDRESS(ROW()+(-3), COLUMN()+(2), 1)),INDIRECT(ADDRESS(ROW()+(-4), COLUMN()+(2), 1)),INDIRECT(ADDRESS(ROW()+(-5), COLUMN()+(2), 1)),INDIRECT(ADDRESS(ROW()+(-6), COLUMN()+(2), 1)),INDIRECT(ADDRESS(ROW()+(-7), COLUMN()+(2), 1))), 2)</f>
        <v>36.110000</v>
      </c>
      <c r="J15" s="16"/>
      <c r="K15" s="16">
        <f ca="1">ROUND(INDIRECT(ADDRESS(ROW()+(0), COLUMN()+(-4), 1))*INDIRECT(ADDRESS(ROW()+(0), COLUMN()+(-2), 1))/100, 2)</f>
        <v>0.720000</v>
      </c>
    </row>
    <row r="16" spans="1:11" ht="12.00" thickBot="1" customHeight="1">
      <c r="A16" s="22"/>
      <c r="B16" s="21" t="s">
        <v>34</v>
      </c>
      <c r="C16" s="22" t="s">
        <v>35</v>
      </c>
      <c r="D16" s="22"/>
      <c r="E16" s="22"/>
      <c r="F16" s="22"/>
      <c r="G16" s="23">
        <v>3.000000</v>
      </c>
      <c r="H16" s="23"/>
      <c r="I16" s="24">
        <f ca="1">ROUND(SUM(INDIRECT(ADDRESS(ROW()+(-1), COLUMN()+(2), 1)),INDIRECT(ADDRESS(ROW()+(-2), COLUMN()+(2), 1)),INDIRECT(ADDRESS(ROW()+(-3), COLUMN()+(2), 1)),INDIRECT(ADDRESS(ROW()+(-4), COLUMN()+(2), 1)),INDIRECT(ADDRESS(ROW()+(-5), COLUMN()+(2), 1)),INDIRECT(ADDRESS(ROW()+(-6), COLUMN()+(2), 1)),INDIRECT(ADDRESS(ROW()+(-7), COLUMN()+(2), 1)),INDIRECT(ADDRESS(ROW()+(-8), COLUMN()+(2), 1))), 2)</f>
        <v>36.830000</v>
      </c>
      <c r="J16" s="24"/>
      <c r="K16" s="24">
        <f ca="1">ROUND(INDIRECT(ADDRESS(ROW()+(0), COLUMN()+(-4), 1))*INDIRECT(ADDRESS(ROW()+(0), COLUMN()+(-2), 1))/100, 2)</f>
        <v>1.100000</v>
      </c>
    </row>
    <row r="17" spans="1:11" ht="12.00" thickBot="1" customHeight="1">
      <c r="A17" s="6" t="s">
        <v>36</v>
      </c>
      <c r="B17" s="7"/>
      <c r="C17" s="7"/>
      <c r="D17" s="7"/>
      <c r="E17" s="7"/>
      <c r="F17" s="7"/>
      <c r="G17" s="25"/>
      <c r="H17" s="25"/>
      <c r="I17" s="6" t="s">
        <v>37</v>
      </c>
      <c r="J17" s="6"/>
      <c r="K17" s="26">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37.930000</v>
      </c>
    </row>
  </sheetData>
  <mergeCells count="39">
    <mergeCell ref="A1:K1"/>
    <mergeCell ref="A3:C3"/>
    <mergeCell ref="F3:G3"/>
    <mergeCell ref="H3:I3"/>
    <mergeCell ref="J3:K3"/>
    <mergeCell ref="A4:K4"/>
    <mergeCell ref="C7:F7"/>
    <mergeCell ref="G7:H7"/>
    <mergeCell ref="I7:J7"/>
    <mergeCell ref="C8:F8"/>
    <mergeCell ref="G8:H8"/>
    <mergeCell ref="I8:J8"/>
    <mergeCell ref="C9:F9"/>
    <mergeCell ref="G9:H9"/>
    <mergeCell ref="I9:J9"/>
    <mergeCell ref="C10:F10"/>
    <mergeCell ref="G10:H10"/>
    <mergeCell ref="I10:J10"/>
    <mergeCell ref="C11:F11"/>
    <mergeCell ref="G11:H11"/>
    <mergeCell ref="I11:J11"/>
    <mergeCell ref="C12:F12"/>
    <mergeCell ref="G12:H12"/>
    <mergeCell ref="I12:J12"/>
    <mergeCell ref="C13:F13"/>
    <mergeCell ref="G13:H13"/>
    <mergeCell ref="I13:J13"/>
    <mergeCell ref="C14:F14"/>
    <mergeCell ref="G14:H14"/>
    <mergeCell ref="I14:J14"/>
    <mergeCell ref="C15:F15"/>
    <mergeCell ref="G15:H15"/>
    <mergeCell ref="I15:J15"/>
    <mergeCell ref="C16:F16"/>
    <mergeCell ref="G16:H16"/>
    <mergeCell ref="I16:J16"/>
    <mergeCell ref="A17:F17"/>
    <mergeCell ref="G17:H17"/>
    <mergeCell ref="I17:J17"/>
  </mergeCells>
  <pageMargins left="0.620079" right="0.472441" top="0.472441" bottom="0.472441" header="0.0" footer="0.0"/>
  <pageSetup paperSize="9" orientation="portrait"/>
  <rowBreaks count="0" manualBreakCount="0">
    </rowBreaks>
</worksheet>
</file>