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<sst xmlns="http://schemas.openxmlformats.org/spreadsheetml/2006/main" count="56" uniqueCount="56">
  <si>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</si>
  <si>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ZCQ010</t>
  </si>
  <si>
    <t xml:space="preserve">Ud</t>
  </si>
  <si>
    <t xml:space="preserve">Calefón de biomasa, para la combustión de astillas de madera.</t>
  </si>
  <si>
    <r>
      <rPr>
        <b/>
        <sz val="7.80"/>
        <color rgb="FF000000"/>
        <rFont val="A"/>
        <family val="2"/>
      </rPr>
      <t xml:space="preserve">Rehabilitación energética de edificio mediante la colocación, en sustitución de equipo existente, de calefón para la combustión de astillas, potencia nominal de 6 a 20 kW, con sistema de alimentación de astillas, compuesto por disco rotatorio para extractor rotativo, con motor para alimentación monofásica a 230 V, conexión a calefón y engranajes, extractor rotativo de 2 m de diámetro, formado por ballestas y transportador helicoidal sinfín, alargamiento de transportador helicoidal sinfín cerrado de 0,15 m de longitud,</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</si>
  <si>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</si>
  <si>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</si>
  <si>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</si>
  <si>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</si>
  <si>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</si>
  <si>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</si>
  <si>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mt38cbh013aa</t>
  </si>
  <si>
    <t xml:space="preserve">Ud</t>
  </si>
  <si>
    <t xml:space="preserve">Calefón para la combustión de astillas, potencia nominal de 6 a 20 kW, con cuerpo de acero soldado y ensayado a presión, de 1490x600x960 mm, aislamiento interior, cámara de combustión con sistema automático de limpieza del quemador mediante parrilla basculante, intercambiador de calor de tubos verticales con mecanismo de limpieza automática, sistema de recogida y extracción de cenizas del módulo de combustión y depósito de cenizas extraíble, control de la combustión mediante sonda integrada, sistema de mando integrado con pantalla táctil, para el control de la combustión, del acumulador de A.C.S., del depósito de inercia, del sistema de elevación de la temperatura de retorno y de la válvula mezcladora para un rápido calentamiento del circuito de calefacción.</t>
  </si>
  <si>
    <t xml:space="preserve">mt38cbh099c</t>
  </si>
  <si>
    <t xml:space="preserve">Ud</t>
  </si>
  <si>
    <t xml:space="preserve">Base de apoyo antivibraciones, para calefón.</t>
  </si>
  <si>
    <t xml:space="preserve">mt38cbh097a</t>
  </si>
  <si>
    <t xml:space="preserve">Ud</t>
  </si>
  <si>
    <t xml:space="preserve">Limitador térmico de seguridad, tarado a 95°C, formado por válvula y sonda de temperatura.</t>
  </si>
  <si>
    <t xml:space="preserve">mt38cbh085aa</t>
  </si>
  <si>
    <t xml:space="preserve">Ud</t>
  </si>
  <si>
    <t xml:space="preserve">Sistema de elevación de la temperatura de retorno por encima de 55°C, compuesto por válvula motorizada de 3 vías de 1" de diámetro y bomba de circulación para evitar condensaciones y deposiciones de hollín en el interior del calefón.</t>
  </si>
  <si>
    <t xml:space="preserve">mt38cbh091b</t>
  </si>
  <si>
    <t xml:space="preserve">Ud</t>
  </si>
  <si>
    <t xml:space="preserve">Conexión antivibración para ducto de humos de 150 mm de diámetro.</t>
  </si>
  <si>
    <t xml:space="preserve">mt38cbh096a</t>
  </si>
  <si>
    <t xml:space="preserve">Ud</t>
  </si>
  <si>
    <t xml:space="preserve">Regulador de tiro de 150 mm de diámetro, con clapeta antiexplosión, para calefón.</t>
  </si>
  <si>
    <t xml:space="preserve">mt38cbh102a</t>
  </si>
  <si>
    <t xml:space="preserve">Ud</t>
  </si>
  <si>
    <t xml:space="preserve">Dirección de montaje y cableado de calefón de biomasa.</t>
  </si>
  <si>
    <t xml:space="preserve">mt38cbh100c</t>
  </si>
  <si>
    <t xml:space="preserve">Ud</t>
  </si>
  <si>
    <t xml:space="preserve">Puesta en marcha y formación en el manejo de calefón de biomasa.</t>
  </si>
  <si>
    <t xml:space="preserve">mt38cbh145a</t>
  </si>
  <si>
    <t xml:space="preserve">Ud</t>
  </si>
  <si>
    <t xml:space="preserve">Disco rotatorio para extractor rotativo, con motor para alimentación monofásica a 230 V, conexión a calefón y engranajes, para sistema de alimentación de calefón de biomasa.</t>
  </si>
  <si>
    <t xml:space="preserve">mt38cbh146a</t>
  </si>
  <si>
    <t xml:space="preserve">Ud</t>
  </si>
  <si>
    <t xml:space="preserve">Extractor rotativo de 2 m de diámetro, formado por ballestas y transportador helicoidal sinfín, para sistema de alimentación de calefón de biomasa.</t>
  </si>
  <si>
    <t xml:space="preserve">mt38cbh144a</t>
  </si>
  <si>
    <t xml:space="preserve">Ud</t>
  </si>
  <si>
    <t xml:space="preserve">Alargamiento de transportador helicoidal sinfín cerrado de 0,15 m de longitud, para sistema de alimentación de calefón de biomasa.</t>
  </si>
  <si>
    <t xml:space="preserve">mo004</t>
  </si>
  <si>
    <t xml:space="preserve">h</t>
  </si>
  <si>
    <t xml:space="preserve">Técnico calefactor.</t>
  </si>
  <si>
    <t xml:space="preserve">mo103</t>
  </si>
  <si>
    <t xml:space="preserve">h</t>
  </si>
  <si>
    <t xml:space="preserve">Ayudante calefactor.</t>
  </si>
  <si>
    <t xml:space="preserve">%</t>
  </si>
  <si>
    <t xml:space="preserve">Medios auxiliares</t>
  </si>
  <si>
    <t xml:space="preserve">%</t>
  </si>
  <si>
    <t xml:space="preserve">Costes indirectos</t>
  </si>
  <si>
    <t xml:space="preserve">Coste de mantenimiento decenal: $ 3.572,03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</si>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</sst>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68" customWidth="1"/>
    <col min="4" max="4" width="21.86" customWidth="1"/>
    <col min="5" max="5" width="27.98" customWidth="1"/>
    <col min="6" max="6" width="11.80" customWidth="1"/>
    <col min="7" max="7" width="3.50" customWidth="1"/>
    <col min="8" max="8" width="3.64" customWidth="1"/>
    <col min="9" max="9" width="11.51" customWidth="1"/>
    <col min="10" max="10" width="2.04"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08.00" thickBot="1" customHeight="1">
      <c r="A8" s="10" t="s">
        <v>11</v>
      </c>
      <c r="B8" s="12" t="s">
        <v>12</v>
      </c>
      <c r="C8" s="10" t="s">
        <v>13</v>
      </c>
      <c r="D8" s="10"/>
      <c r="E8" s="10"/>
      <c r="F8" s="10"/>
      <c r="G8" s="14">
        <v>1.000000</v>
      </c>
      <c r="H8" s="14"/>
      <c r="I8" s="16">
        <v>19687.250000</v>
      </c>
      <c r="J8" s="16"/>
      <c r="K8" s="16">
        <f ca="1">ROUND(INDIRECT(ADDRESS(ROW()+(0), COLUMN()+(-4), 1))*INDIRECT(ADDRESS(ROW()+(0), COLUMN()+(-2), 1)), 2)</f>
        <v>19687.250000</v>
      </c>
    </row>
    <row r="9" spans="1:11" ht="12.00" thickBot="1" customHeight="1">
      <c r="A9" s="17" t="s">
        <v>14</v>
      </c>
      <c r="B9" s="18" t="s">
        <v>15</v>
      </c>
      <c r="C9" s="17" t="s">
        <v>16</v>
      </c>
      <c r="D9" s="17"/>
      <c r="E9" s="17"/>
      <c r="F9" s="17"/>
      <c r="G9" s="19">
        <v>1.000000</v>
      </c>
      <c r="H9" s="19"/>
      <c r="I9" s="20">
        <v>205.970000</v>
      </c>
      <c r="J9" s="20"/>
      <c r="K9" s="20">
        <f ca="1">ROUND(INDIRECT(ADDRESS(ROW()+(0), COLUMN()+(-4), 1))*INDIRECT(ADDRESS(ROW()+(0), COLUMN()+(-2), 1)), 2)</f>
        <v>205.970000</v>
      </c>
    </row>
    <row r="10" spans="1:11" ht="21.60" thickBot="1" customHeight="1">
      <c r="A10" s="17" t="s">
        <v>17</v>
      </c>
      <c r="B10" s="18" t="s">
        <v>18</v>
      </c>
      <c r="C10" s="17" t="s">
        <v>19</v>
      </c>
      <c r="D10" s="17"/>
      <c r="E10" s="17"/>
      <c r="F10" s="17"/>
      <c r="G10" s="19">
        <v>1.000000</v>
      </c>
      <c r="H10" s="19"/>
      <c r="I10" s="20">
        <v>117.290000</v>
      </c>
      <c r="J10" s="20"/>
      <c r="K10" s="20">
        <f ca="1">ROUND(INDIRECT(ADDRESS(ROW()+(0), COLUMN()+(-4), 1))*INDIRECT(ADDRESS(ROW()+(0), COLUMN()+(-2), 1)), 2)</f>
        <v>117.290000</v>
      </c>
    </row>
    <row r="11" spans="1:11" ht="40.80" thickBot="1" customHeight="1">
      <c r="A11" s="17" t="s">
        <v>20</v>
      </c>
      <c r="B11" s="18" t="s">
        <v>21</v>
      </c>
      <c r="C11" s="17" t="s">
        <v>22</v>
      </c>
      <c r="D11" s="17"/>
      <c r="E11" s="17"/>
      <c r="F11" s="17"/>
      <c r="G11" s="19">
        <v>1.000000</v>
      </c>
      <c r="H11" s="19"/>
      <c r="I11" s="20">
        <v>818.150000</v>
      </c>
      <c r="J11" s="20"/>
      <c r="K11" s="20">
        <f ca="1">ROUND(INDIRECT(ADDRESS(ROW()+(0), COLUMN()+(-4), 1))*INDIRECT(ADDRESS(ROW()+(0), COLUMN()+(-2), 1)), 2)</f>
        <v>818.150000</v>
      </c>
    </row>
    <row r="12" spans="1:11" ht="12.00" thickBot="1" customHeight="1">
      <c r="A12" s="17" t="s">
        <v>23</v>
      </c>
      <c r="B12" s="18" t="s">
        <v>24</v>
      </c>
      <c r="C12" s="17" t="s">
        <v>25</v>
      </c>
      <c r="D12" s="17"/>
      <c r="E12" s="17"/>
      <c r="F12" s="17"/>
      <c r="G12" s="19">
        <v>1.000000</v>
      </c>
      <c r="H12" s="19"/>
      <c r="I12" s="20">
        <v>310.390000</v>
      </c>
      <c r="J12" s="20"/>
      <c r="K12" s="20">
        <f ca="1">ROUND(INDIRECT(ADDRESS(ROW()+(0), COLUMN()+(-4), 1))*INDIRECT(ADDRESS(ROW()+(0), COLUMN()+(-2), 1)), 2)</f>
        <v>310.390000</v>
      </c>
    </row>
    <row r="13" spans="1:11" ht="21.60" thickBot="1" customHeight="1">
      <c r="A13" s="17" t="s">
        <v>26</v>
      </c>
      <c r="B13" s="18" t="s">
        <v>27</v>
      </c>
      <c r="C13" s="17" t="s">
        <v>28</v>
      </c>
      <c r="D13" s="17"/>
      <c r="E13" s="17"/>
      <c r="F13" s="17"/>
      <c r="G13" s="19">
        <v>1.000000</v>
      </c>
      <c r="H13" s="19"/>
      <c r="I13" s="20">
        <v>457.710000</v>
      </c>
      <c r="J13" s="20"/>
      <c r="K13" s="20">
        <f ca="1">ROUND(INDIRECT(ADDRESS(ROW()+(0), COLUMN()+(-4), 1))*INDIRECT(ADDRESS(ROW()+(0), COLUMN()+(-2), 1)), 2)</f>
        <v>457.710000</v>
      </c>
    </row>
    <row r="14" spans="1:11" ht="12.00" thickBot="1" customHeight="1">
      <c r="A14" s="17" t="s">
        <v>29</v>
      </c>
      <c r="B14" s="18" t="s">
        <v>30</v>
      </c>
      <c r="C14" s="17" t="s">
        <v>31</v>
      </c>
      <c r="D14" s="17"/>
      <c r="E14" s="17"/>
      <c r="F14" s="17"/>
      <c r="G14" s="19">
        <v>1.000000</v>
      </c>
      <c r="H14" s="19"/>
      <c r="I14" s="20">
        <v>843.900000</v>
      </c>
      <c r="J14" s="20"/>
      <c r="K14" s="20">
        <f ca="1">ROUND(INDIRECT(ADDRESS(ROW()+(0), COLUMN()+(-4), 1))*INDIRECT(ADDRESS(ROW()+(0), COLUMN()+(-2), 1)), 2)</f>
        <v>843.900000</v>
      </c>
    </row>
    <row r="15" spans="1:11" ht="12.00" thickBot="1" customHeight="1">
      <c r="A15" s="17" t="s">
        <v>32</v>
      </c>
      <c r="B15" s="18" t="s">
        <v>33</v>
      </c>
      <c r="C15" s="17" t="s">
        <v>34</v>
      </c>
      <c r="D15" s="17"/>
      <c r="E15" s="17"/>
      <c r="F15" s="17"/>
      <c r="G15" s="19">
        <v>1.000000</v>
      </c>
      <c r="H15" s="19"/>
      <c r="I15" s="20">
        <v>512.060000</v>
      </c>
      <c r="J15" s="20"/>
      <c r="K15" s="20">
        <f ca="1">ROUND(INDIRECT(ADDRESS(ROW()+(0), COLUMN()+(-4), 1))*INDIRECT(ADDRESS(ROW()+(0), COLUMN()+(-2), 1)), 2)</f>
        <v>512.060000</v>
      </c>
    </row>
    <row r="16" spans="1:11" ht="31.20" thickBot="1" customHeight="1">
      <c r="A16" s="17" t="s">
        <v>35</v>
      </c>
      <c r="B16" s="18" t="s">
        <v>36</v>
      </c>
      <c r="C16" s="17" t="s">
        <v>37</v>
      </c>
      <c r="D16" s="17"/>
      <c r="E16" s="17"/>
      <c r="F16" s="17"/>
      <c r="G16" s="19">
        <v>1.000000</v>
      </c>
      <c r="H16" s="19"/>
      <c r="I16" s="20">
        <v>3481.450000</v>
      </c>
      <c r="J16" s="20"/>
      <c r="K16" s="20">
        <f ca="1">ROUND(INDIRECT(ADDRESS(ROW()+(0), COLUMN()+(-4), 1))*INDIRECT(ADDRESS(ROW()+(0), COLUMN()+(-2), 1)), 2)</f>
        <v>3481.450000</v>
      </c>
    </row>
    <row r="17" spans="1:11" ht="21.60" thickBot="1" customHeight="1">
      <c r="A17" s="17" t="s">
        <v>38</v>
      </c>
      <c r="B17" s="18" t="s">
        <v>39</v>
      </c>
      <c r="C17" s="17" t="s">
        <v>40</v>
      </c>
      <c r="D17" s="17"/>
      <c r="E17" s="17"/>
      <c r="F17" s="17"/>
      <c r="G17" s="19">
        <v>1.000000</v>
      </c>
      <c r="H17" s="19"/>
      <c r="I17" s="20">
        <v>1593.400000</v>
      </c>
      <c r="J17" s="20"/>
      <c r="K17" s="20">
        <f ca="1">ROUND(INDIRECT(ADDRESS(ROW()+(0), COLUMN()+(-4), 1))*INDIRECT(ADDRESS(ROW()+(0), COLUMN()+(-2), 1)), 2)</f>
        <v>1593.400000</v>
      </c>
    </row>
    <row r="18" spans="1:11" ht="21.60" thickBot="1" customHeight="1">
      <c r="A18" s="17" t="s">
        <v>41</v>
      </c>
      <c r="B18" s="18" t="s">
        <v>42</v>
      </c>
      <c r="C18" s="17" t="s">
        <v>43</v>
      </c>
      <c r="D18" s="17"/>
      <c r="E18" s="17"/>
      <c r="F18" s="17"/>
      <c r="G18" s="19">
        <v>1.000000</v>
      </c>
      <c r="H18" s="19"/>
      <c r="I18" s="20">
        <v>472.010000</v>
      </c>
      <c r="J18" s="20"/>
      <c r="K18" s="20">
        <f ca="1">ROUND(INDIRECT(ADDRESS(ROW()+(0), COLUMN()+(-4), 1))*INDIRECT(ADDRESS(ROW()+(0), COLUMN()+(-2), 1)), 2)</f>
        <v>472.010000</v>
      </c>
    </row>
    <row r="19" spans="1:11" ht="12.00" thickBot="1" customHeight="1">
      <c r="A19" s="17" t="s">
        <v>44</v>
      </c>
      <c r="B19" s="18" t="s">
        <v>45</v>
      </c>
      <c r="C19" s="17" t="s">
        <v>46</v>
      </c>
      <c r="D19" s="17"/>
      <c r="E19" s="17"/>
      <c r="F19" s="17"/>
      <c r="G19" s="19">
        <v>11.760000</v>
      </c>
      <c r="H19" s="19"/>
      <c r="I19" s="20">
        <v>3.790000</v>
      </c>
      <c r="J19" s="20"/>
      <c r="K19" s="20">
        <f ca="1">ROUND(INDIRECT(ADDRESS(ROW()+(0), COLUMN()+(-4), 1))*INDIRECT(ADDRESS(ROW()+(0), COLUMN()+(-2), 1)), 2)</f>
        <v>44.570000</v>
      </c>
    </row>
    <row r="20" spans="1:11" ht="12.00" thickBot="1" customHeight="1">
      <c r="A20" s="17" t="s">
        <v>47</v>
      </c>
      <c r="B20" s="21" t="s">
        <v>48</v>
      </c>
      <c r="C20" s="22" t="s">
        <v>49</v>
      </c>
      <c r="D20" s="22"/>
      <c r="E20" s="22"/>
      <c r="F20" s="22"/>
      <c r="G20" s="23">
        <v>11.760000</v>
      </c>
      <c r="H20" s="23"/>
      <c r="I20" s="24">
        <v>2.310000</v>
      </c>
      <c r="J20" s="24"/>
      <c r="K20" s="24">
        <f ca="1">ROUND(INDIRECT(ADDRESS(ROW()+(0), COLUMN()+(-4), 1))*INDIRECT(ADDRESS(ROW()+(0), COLUMN()+(-2), 1)), 2)</f>
        <v>27.170000</v>
      </c>
    </row>
    <row r="21" spans="1:11" ht="12.00" thickBot="1" customHeight="1">
      <c r="A21" s="17"/>
      <c r="B21" s="12" t="s">
        <v>50</v>
      </c>
      <c r="C21" s="10" t="s">
        <v>51</v>
      </c>
      <c r="D21" s="10"/>
      <c r="E21" s="10"/>
      <c r="F21" s="10"/>
      <c r="G21" s="14">
        <v>2.000000</v>
      </c>
      <c r="H21" s="14"/>
      <c r="I21"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 2)</f>
        <v>28571.320000</v>
      </c>
      <c r="J21" s="16"/>
      <c r="K21" s="16">
        <f ca="1">ROUND(INDIRECT(ADDRESS(ROW()+(0), COLUMN()+(-4), 1))*INDIRECT(ADDRESS(ROW()+(0), COLUMN()+(-2), 1))/100, 2)</f>
        <v>571.430000</v>
      </c>
    </row>
    <row r="22" spans="1:11" ht="12.00" thickBot="1" customHeight="1">
      <c r="A22" s="22"/>
      <c r="B22" s="21" t="s">
        <v>52</v>
      </c>
      <c r="C22" s="22" t="s">
        <v>53</v>
      </c>
      <c r="D22" s="22"/>
      <c r="E22" s="22"/>
      <c r="F22" s="22"/>
      <c r="G22" s="23">
        <v>3.000000</v>
      </c>
      <c r="H22" s="23"/>
      <c r="I22"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 2)</f>
        <v>29142.750000</v>
      </c>
      <c r="J22" s="24"/>
      <c r="K22" s="24">
        <f ca="1">ROUND(INDIRECT(ADDRESS(ROW()+(0), COLUMN()+(-4), 1))*INDIRECT(ADDRESS(ROW()+(0), COLUMN()+(-2), 1))/100, 2)</f>
        <v>874.280000</v>
      </c>
    </row>
    <row r="23" spans="1:11" ht="12.00" thickBot="1" customHeight="1">
      <c r="A23" s="6" t="s">
        <v>54</v>
      </c>
      <c r="B23" s="7"/>
      <c r="C23" s="7"/>
      <c r="D23" s="7"/>
      <c r="E23" s="7"/>
      <c r="F23" s="7"/>
      <c r="G23" s="25"/>
      <c r="H23" s="25"/>
      <c r="I23" s="6" t="s">
        <v>55</v>
      </c>
      <c r="J23" s="6"/>
      <c r="K23"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30017.030000</v>
      </c>
    </row>
  </sheetData>
  <mergeCells count="5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C20:F20"/>
    <mergeCell ref="G20:H20"/>
    <mergeCell ref="I20:J20"/>
    <mergeCell ref="C21:F21"/>
    <mergeCell ref="G21:H21"/>
    <mergeCell ref="I21:J21"/>
    <mergeCell ref="C22:F22"/>
    <mergeCell ref="G22:H22"/>
    <mergeCell ref="I22:J22"/>
    <mergeCell ref="A23:F23"/>
    <mergeCell ref="G23:H23"/>
    <mergeCell ref="I23:J23"/>
  </mergeCells>
  <pageMargins left="0.620079" right="0.472441" top="0.472441" bottom="0.472441" header="0.0" footer="0.0"/>
  <pageSetup paperSize="9" orientation="portrait"/>
  <rowBreaks count="0" manualBreakCount="0">
    </rowBreaks>
</worksheet>
</file>