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<sst xmlns="http://schemas.openxmlformats.org/spreadsheetml/2006/main" count="56" uniqueCount="56">
  <si>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</si>
  <si>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ZCG235</t>
  </si>
  <si>
    <t xml:space="preserve">Ud</t>
  </si>
  <si>
    <t xml:space="preserve">Calefón a gas, colectivo, de pie, de condensación, para calefacción.</t>
  </si>
  <si>
    <r>
      <rPr>
        <b/>
        <sz val="7.80"/>
        <color rgb="FF000000"/>
        <rFont val="A"/>
        <family val="2"/>
      </rPr>
      <t xml:space="preserve">Rehabilitación energética de edificio mediante la colocación, en sustitución de equipo existente, de calefón de pie, de baja temperatura, con cuerpo de fundición de hierro GL 180M y condensador exterior, para quemador presurizado de gas, potencia útil 115 kW, peso 650 kg, dimensiones 2075x880x1035 mm, con cuadro de regulación para la regulación del calefón en función de la temperatura exterior, de un circuito de calefacción, del circuito de A.C.S. y del circuito de recirculación de A.C.S., con sonda de temperatura exterior,</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</si>
  <si>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</si>
  <si>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</si>
  <si>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</si>
  <si>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</si>
  <si>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</si>
  <si>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</si>
  <si>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mt38cbu067ab</t>
  </si>
  <si>
    <t xml:space="preserve">Ud</t>
  </si>
  <si>
    <t xml:space="preserve">Calefón de pie, de baja temperatura, con cuerpo de fundición de hierro GL 180M y condensador exterior, para quemador presurizado de gas, potencia útil 115 kW, peso 650 kg, dimensiones 2075x880x1035 mm, con cuadro de regulación para la regulación del calefón en función de la temperatura exterior, de un circuito de calefacción, del circuito de A.C.S. y del circuito de recirculación de A.C.S., con sonda de temperatura exterior, de 5 elementos ensamblados.</t>
  </si>
  <si>
    <t xml:space="preserve">mt38ccg110c</t>
  </si>
  <si>
    <t xml:space="preserve">Ud</t>
  </si>
  <si>
    <t xml:space="preserve">Quemador presurizado modulante para gas, de potencia máxima 120 kW, con encendido electrónico.</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</si>
  <si>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</si>
  <si>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</si>
  <si>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 545, no propagador de la llama.</t>
  </si>
  <si>
    <t xml:space="preserve">mt35cun020a</t>
  </si>
  <si>
    <t xml:space="preserve">m</t>
  </si>
  <si>
    <t xml:space="preserve">Cable unipolar ES07Z1-K (AS), no propagador de la llama, con conductor multifilar de cobre clase 5 (-K) de 1,5 mm² de sección, con aislamiento de compuesto termoplástico a base de poliolefina libre de halógenos con baja emisión de humos y gases corrosivos (Z1), siendo su tensión asignada de 450/750 V.</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</si>
  <si>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</si>
  <si>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</si>
  <si>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</si>
  <si>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</si>
  <si>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</si>
  <si>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6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</si>
  <si>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</si>
  <si>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</si>
  <si>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</si>
  <si>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</si>
  <si>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</si>
  <si>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parte proporcional de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</si>
  <si>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</si>
  <si>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</si>
  <si>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</si>
  <si>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</si>
  <si>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</si>
  <si>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</si>
  <si>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mt37www010</t>
  </si>
  <si>
    <t xml:space="preserve">Ud</t>
  </si>
  <si>
    <t xml:space="preserve">Material auxiliar para instalaciones de plomería.</t>
  </si>
  <si>
    <t xml:space="preserve">mo004</t>
  </si>
  <si>
    <t xml:space="preserve">h</t>
  </si>
  <si>
    <t xml:space="preserve">Técnico calefactor.</t>
  </si>
  <si>
    <t xml:space="preserve">mo103</t>
  </si>
  <si>
    <t xml:space="preserve">h</t>
  </si>
  <si>
    <t xml:space="preserve">Ayudante calefactor.</t>
  </si>
  <si>
    <t xml:space="preserve">%</t>
  </si>
  <si>
    <t xml:space="preserve">Medios auxiliares</t>
  </si>
  <si>
    <t xml:space="preserve">%</t>
  </si>
  <si>
    <t xml:space="preserve">Costes indirectos</t>
  </si>
  <si>
    <t xml:space="preserve">Coste de mantenimiento decenal: $ 13.435,31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</si>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</sst>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25" customWidth="1"/>
    <col min="4" max="4" width="21.42" customWidth="1"/>
    <col min="5" max="5" width="30.31" customWidth="1"/>
    <col min="6" max="6" width="10.35" customWidth="1"/>
    <col min="7" max="7" width="4.37"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9.60" thickBot="1" customHeight="1">
      <c r="A8" s="10" t="s">
        <v>11</v>
      </c>
      <c r="B8" s="12" t="s">
        <v>12</v>
      </c>
      <c r="C8" s="10" t="s">
        <v>13</v>
      </c>
      <c r="D8" s="10"/>
      <c r="E8" s="10"/>
      <c r="F8" s="10"/>
      <c r="G8" s="14">
        <v>1.000000</v>
      </c>
      <c r="H8" s="14"/>
      <c r="I8" s="16">
        <v>14381.000000</v>
      </c>
      <c r="J8" s="16"/>
      <c r="K8" s="16">
        <f ca="1">ROUND(INDIRECT(ADDRESS(ROW()+(0), COLUMN()+(-4), 1))*INDIRECT(ADDRESS(ROW()+(0), COLUMN()+(-2), 1)), 2)</f>
        <v>14381.000000</v>
      </c>
    </row>
    <row r="9" spans="1:11" ht="21.60" thickBot="1" customHeight="1">
      <c r="A9" s="17" t="s">
        <v>14</v>
      </c>
      <c r="B9" s="18" t="s">
        <v>15</v>
      </c>
      <c r="C9" s="17" t="s">
        <v>16</v>
      </c>
      <c r="D9" s="17"/>
      <c r="E9" s="17"/>
      <c r="F9" s="17"/>
      <c r="G9" s="19">
        <v>1.000000</v>
      </c>
      <c r="H9" s="19"/>
      <c r="I9" s="20">
        <v>2273.880000</v>
      </c>
      <c r="J9" s="20"/>
      <c r="K9" s="20">
        <f ca="1">ROUND(INDIRECT(ADDRESS(ROW()+(0), COLUMN()+(-4), 1))*INDIRECT(ADDRESS(ROW()+(0), COLUMN()+(-2), 1)), 2)</f>
        <v>2273.880000</v>
      </c>
    </row>
    <row r="10" spans="1:11" ht="50.40" thickBot="1" customHeight="1">
      <c r="A10" s="17" t="s">
        <v>17</v>
      </c>
      <c r="B10" s="18" t="s">
        <v>18</v>
      </c>
      <c r="C10" s="17" t="s">
        <v>19</v>
      </c>
      <c r="D10" s="17"/>
      <c r="E10" s="17"/>
      <c r="F10" s="17"/>
      <c r="G10" s="19">
        <v>10.000000</v>
      </c>
      <c r="H10" s="19"/>
      <c r="I10" s="20">
        <v>0.380000</v>
      </c>
      <c r="J10" s="20"/>
      <c r="K10" s="20">
        <f ca="1">ROUND(INDIRECT(ADDRESS(ROW()+(0), COLUMN()+(-4), 1))*INDIRECT(ADDRESS(ROW()+(0), COLUMN()+(-2), 1)), 2)</f>
        <v>3.800000</v>
      </c>
    </row>
    <row r="11" spans="1:11" ht="50.40" thickBot="1" customHeight="1">
      <c r="A11" s="17" t="s">
        <v>20</v>
      </c>
      <c r="B11" s="18" t="s">
        <v>21</v>
      </c>
      <c r="C11" s="17" t="s">
        <v>22</v>
      </c>
      <c r="D11" s="17"/>
      <c r="E11" s="17"/>
      <c r="F11" s="17"/>
      <c r="G11" s="19">
        <v>20.000000</v>
      </c>
      <c r="H11" s="19"/>
      <c r="I11" s="20">
        <v>0.600000</v>
      </c>
      <c r="J11" s="20"/>
      <c r="K11" s="20">
        <f ca="1">ROUND(INDIRECT(ADDRESS(ROW()+(0), COLUMN()+(-4), 1))*INDIRECT(ADDRESS(ROW()+(0), COLUMN()+(-2), 1)), 2)</f>
        <v>12.000000</v>
      </c>
    </row>
    <row r="12" spans="1:11" ht="21.60" thickBot="1" customHeight="1">
      <c r="A12" s="17" t="s">
        <v>23</v>
      </c>
      <c r="B12" s="18" t="s">
        <v>24</v>
      </c>
      <c r="C12" s="17" t="s">
        <v>25</v>
      </c>
      <c r="D12" s="17"/>
      <c r="E12" s="17"/>
      <c r="F12" s="17"/>
      <c r="G12" s="19">
        <v>1.000000</v>
      </c>
      <c r="H12" s="19"/>
      <c r="I12" s="20">
        <v>5.790000</v>
      </c>
      <c r="J12" s="20"/>
      <c r="K12" s="20">
        <f ca="1">ROUND(INDIRECT(ADDRESS(ROW()+(0), COLUMN()+(-4), 1))*INDIRECT(ADDRESS(ROW()+(0), COLUMN()+(-2), 1)), 2)</f>
        <v>5.790000</v>
      </c>
    </row>
    <row r="13" spans="1:11" ht="31.20" thickBot="1" customHeight="1">
      <c r="A13" s="17" t="s">
        <v>26</v>
      </c>
      <c r="B13" s="18" t="s">
        <v>27</v>
      </c>
      <c r="C13" s="17" t="s">
        <v>28</v>
      </c>
      <c r="D13" s="17"/>
      <c r="E13" s="17"/>
      <c r="F13" s="17"/>
      <c r="G13" s="19">
        <v>2.000000</v>
      </c>
      <c r="H13" s="19"/>
      <c r="I13" s="20">
        <v>9.050000</v>
      </c>
      <c r="J13" s="20"/>
      <c r="K13" s="20">
        <f ca="1">ROUND(INDIRECT(ADDRESS(ROW()+(0), COLUMN()+(-4), 1))*INDIRECT(ADDRESS(ROW()+(0), COLUMN()+(-2), 1)), 2)</f>
        <v>18.100000</v>
      </c>
    </row>
    <row r="14" spans="1:11" ht="12.00" thickBot="1" customHeight="1">
      <c r="A14" s="17" t="s">
        <v>29</v>
      </c>
      <c r="B14" s="18" t="s">
        <v>30</v>
      </c>
      <c r="C14" s="17" t="s">
        <v>31</v>
      </c>
      <c r="D14" s="17"/>
      <c r="E14" s="17"/>
      <c r="F14" s="17"/>
      <c r="G14" s="19">
        <v>1.000000</v>
      </c>
      <c r="H14" s="19"/>
      <c r="I14" s="20">
        <v>103.290000</v>
      </c>
      <c r="J14" s="20"/>
      <c r="K14" s="20">
        <f ca="1">ROUND(INDIRECT(ADDRESS(ROW()+(0), COLUMN()+(-4), 1))*INDIRECT(ADDRESS(ROW()+(0), COLUMN()+(-2), 1)), 2)</f>
        <v>103.290000</v>
      </c>
    </row>
    <row r="15" spans="1:11" ht="31.20" thickBot="1" customHeight="1">
      <c r="A15" s="17" t="s">
        <v>32</v>
      </c>
      <c r="B15" s="18" t="s">
        <v>33</v>
      </c>
      <c r="C15" s="17" t="s">
        <v>34</v>
      </c>
      <c r="D15" s="17"/>
      <c r="E15" s="17"/>
      <c r="F15" s="17"/>
      <c r="G15" s="19">
        <v>1.000000</v>
      </c>
      <c r="H15" s="19"/>
      <c r="I15" s="20">
        <v>22.000000</v>
      </c>
      <c r="J15" s="20"/>
      <c r="K15" s="20">
        <f ca="1">ROUND(INDIRECT(ADDRESS(ROW()+(0), COLUMN()+(-4), 1))*INDIRECT(ADDRESS(ROW()+(0), COLUMN()+(-2), 1)), 2)</f>
        <v>22.000000</v>
      </c>
    </row>
    <row r="16" spans="1:11" ht="12.00" thickBot="1" customHeight="1">
      <c r="A16" s="17" t="s">
        <v>35</v>
      </c>
      <c r="B16" s="18" t="s">
        <v>36</v>
      </c>
      <c r="C16" s="17" t="s">
        <v>37</v>
      </c>
      <c r="D16" s="17"/>
      <c r="E16" s="17"/>
      <c r="F16" s="17"/>
      <c r="G16" s="19">
        <v>1.000000</v>
      </c>
      <c r="H16" s="19"/>
      <c r="I16" s="20">
        <v>220.050000</v>
      </c>
      <c r="J16" s="20"/>
      <c r="K16" s="20">
        <f ca="1">ROUND(INDIRECT(ADDRESS(ROW()+(0), COLUMN()+(-4), 1))*INDIRECT(ADDRESS(ROW()+(0), COLUMN()+(-2), 1)), 2)</f>
        <v>220.050000</v>
      </c>
    </row>
    <row r="17" spans="1:11" ht="12.00" thickBot="1" customHeight="1">
      <c r="A17" s="17" t="s">
        <v>38</v>
      </c>
      <c r="B17" s="18" t="s">
        <v>39</v>
      </c>
      <c r="C17" s="17" t="s">
        <v>40</v>
      </c>
      <c r="D17" s="17"/>
      <c r="E17" s="17"/>
      <c r="F17" s="17"/>
      <c r="G17" s="19">
        <v>1.000000</v>
      </c>
      <c r="H17" s="19"/>
      <c r="I17" s="20">
        <v>2.460000</v>
      </c>
      <c r="J17" s="20"/>
      <c r="K17" s="20">
        <f ca="1">ROUND(INDIRECT(ADDRESS(ROW()+(0), COLUMN()+(-4), 1))*INDIRECT(ADDRESS(ROW()+(0), COLUMN()+(-2), 1)), 2)</f>
        <v>2.460000</v>
      </c>
    </row>
    <row r="18" spans="1:11" ht="12.00" thickBot="1" customHeight="1">
      <c r="A18" s="17" t="s">
        <v>41</v>
      </c>
      <c r="B18" s="18" t="s">
        <v>42</v>
      </c>
      <c r="C18" s="17" t="s">
        <v>43</v>
      </c>
      <c r="D18" s="17"/>
      <c r="E18" s="17"/>
      <c r="F18" s="17"/>
      <c r="G18" s="19">
        <v>1.000000</v>
      </c>
      <c r="H18" s="19"/>
      <c r="I18" s="20">
        <v>1.840000</v>
      </c>
      <c r="J18" s="20"/>
      <c r="K18" s="20">
        <f ca="1">ROUND(INDIRECT(ADDRESS(ROW()+(0), COLUMN()+(-4), 1))*INDIRECT(ADDRESS(ROW()+(0), COLUMN()+(-2), 1)), 2)</f>
        <v>1.840000</v>
      </c>
    </row>
    <row r="19" spans="1:11" ht="12.00" thickBot="1" customHeight="1">
      <c r="A19" s="17" t="s">
        <v>44</v>
      </c>
      <c r="B19" s="18" t="s">
        <v>45</v>
      </c>
      <c r="C19" s="17" t="s">
        <v>46</v>
      </c>
      <c r="D19" s="17"/>
      <c r="E19" s="17"/>
      <c r="F19" s="17"/>
      <c r="G19" s="19">
        <v>4.839000</v>
      </c>
      <c r="H19" s="19"/>
      <c r="I19" s="20">
        <v>3.790000</v>
      </c>
      <c r="J19" s="20"/>
      <c r="K19" s="20">
        <f ca="1">ROUND(INDIRECT(ADDRESS(ROW()+(0), COLUMN()+(-4), 1))*INDIRECT(ADDRESS(ROW()+(0), COLUMN()+(-2), 1)), 2)</f>
        <v>18.340000</v>
      </c>
    </row>
    <row r="20" spans="1:11" ht="12.00" thickBot="1" customHeight="1">
      <c r="A20" s="17" t="s">
        <v>47</v>
      </c>
      <c r="B20" s="21" t="s">
        <v>48</v>
      </c>
      <c r="C20" s="22" t="s">
        <v>49</v>
      </c>
      <c r="D20" s="22"/>
      <c r="E20" s="22"/>
      <c r="F20" s="22"/>
      <c r="G20" s="23">
        <v>4.839000</v>
      </c>
      <c r="H20" s="23"/>
      <c r="I20" s="24">
        <v>2.310000</v>
      </c>
      <c r="J20" s="24"/>
      <c r="K20" s="24">
        <f ca="1">ROUND(INDIRECT(ADDRESS(ROW()+(0), COLUMN()+(-4), 1))*INDIRECT(ADDRESS(ROW()+(0), COLUMN()+(-2), 1)), 2)</f>
        <v>11.180000</v>
      </c>
    </row>
    <row r="21" spans="1:11" ht="12.00" thickBot="1" customHeight="1">
      <c r="A21" s="17"/>
      <c r="B21" s="12" t="s">
        <v>50</v>
      </c>
      <c r="C21" s="10" t="s">
        <v>51</v>
      </c>
      <c r="D21" s="10"/>
      <c r="E21" s="10"/>
      <c r="F21" s="10"/>
      <c r="G21" s="14">
        <v>2.000000</v>
      </c>
      <c r="H21" s="14"/>
      <c r="I21"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 2)</f>
        <v>17073.730000</v>
      </c>
      <c r="J21" s="16"/>
      <c r="K21" s="16">
        <f ca="1">ROUND(INDIRECT(ADDRESS(ROW()+(0), COLUMN()+(-4), 1))*INDIRECT(ADDRESS(ROW()+(0), COLUMN()+(-2), 1))/100, 2)</f>
        <v>341.470000</v>
      </c>
    </row>
    <row r="22" spans="1:11" ht="12.00" thickBot="1" customHeight="1">
      <c r="A22" s="22"/>
      <c r="B22" s="21" t="s">
        <v>52</v>
      </c>
      <c r="C22" s="22" t="s">
        <v>53</v>
      </c>
      <c r="D22" s="22"/>
      <c r="E22" s="22"/>
      <c r="F22" s="22"/>
      <c r="G22" s="23">
        <v>3.000000</v>
      </c>
      <c r="H22" s="23"/>
      <c r="I22"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 2)</f>
        <v>17415.200000</v>
      </c>
      <c r="J22" s="24"/>
      <c r="K22" s="24">
        <f ca="1">ROUND(INDIRECT(ADDRESS(ROW()+(0), COLUMN()+(-4), 1))*INDIRECT(ADDRESS(ROW()+(0), COLUMN()+(-2), 1))/100, 2)</f>
        <v>522.460000</v>
      </c>
    </row>
    <row r="23" spans="1:11" ht="12.00" thickBot="1" customHeight="1">
      <c r="A23" s="6" t="s">
        <v>54</v>
      </c>
      <c r="B23" s="7"/>
      <c r="C23" s="7"/>
      <c r="D23" s="7"/>
      <c r="E23" s="7"/>
      <c r="F23" s="7"/>
      <c r="G23" s="25"/>
      <c r="H23" s="25"/>
      <c r="I23" s="6" t="s">
        <v>55</v>
      </c>
      <c r="J23" s="6"/>
      <c r="K23"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17937.660000</v>
      </c>
    </row>
  </sheetData>
  <mergeCells count="5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A23:F23"/>
    <mergeCell ref="G23:H23"/>
    <mergeCell ref="I23:J23"/>
  </mergeCells>
  <pageMargins left="0.620079" right="0.472441" top="0.472441" bottom="0.472441" header="0.0" footer="0.0"/>
  <pageSetup paperSize="9" orientation="portrait"/>
  <rowBreaks count="0" manualBreakCount="0">
    </rowBreaks>
</worksheet>
</file>