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<sst xmlns="http://schemas.openxmlformats.org/spreadsheetml/2006/main" count="32" uniqueCount="32">
  <si>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</si>
  <si>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ZCA042</t>
  </si>
  <si>
    <t xml:space="preserve">Ud</t>
  </si>
  <si>
    <t xml:space="preserve">Acumulador de agua a gas, de condensación.</t>
  </si>
  <si>
    <r>
      <rPr>
        <b/>
        <sz val="7.80"/>
        <color rgb="FF000000"/>
        <rFont val="A"/>
        <family val="2"/>
      </rPr>
      <t xml:space="preserve">Rehabilitación energética de edificio mediante la colocación, en sustitución de equipo existente, de termoacumulador a gas butano y propano, de condensación, para el servicio de A.C.S., de suelo, cámara de combustión estanca y tiro forzado, capacidad útil 129 l, diámetro 560 mm, altura 1270 mm, potencia útil 36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</si>
  <si>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</si>
  <si>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</si>
  <si>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</si>
  <si>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</si>
  <si>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</si>
  <si>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</si>
  <si>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mt38agc060e</t>
  </si>
  <si>
    <t xml:space="preserve">Ud</t>
  </si>
  <si>
    <t xml:space="preserve">Termoacumulador a gas butano y propano, de condensación, para el servicio de A.C.S., de suelo, cámara de combustión estanca y tiro forzado, capacidad útil 129 l, diámetro 560 mm, altura 1270 mm, potencia útil 36 kW, quemador de premezcla con baja emisión de NOx, encendido electrónico, cuba de acero inoxidable, aislamiento térmico de 50 mm de espesor de espuma de poliuretano libre de CFC, panel de control con diagnóstico y lectura digital de la temperatura y el estado, válvula de vaciado y grupo de seguridad.</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</si>
  <si>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</si>
  <si>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</si>
  <si>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</si>
  <si>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</si>
  <si>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</si>
  <si>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</si>
  <si>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mo004</t>
  </si>
  <si>
    <t xml:space="preserve">h</t>
  </si>
  <si>
    <t xml:space="preserve">Técnico calefactor.</t>
  </si>
  <si>
    <t xml:space="preserve">mo103</t>
  </si>
  <si>
    <t xml:space="preserve">h</t>
  </si>
  <si>
    <t xml:space="preserve">Ayudante calefactor.</t>
  </si>
  <si>
    <t xml:space="preserve">%</t>
  </si>
  <si>
    <t xml:space="preserve">Medios auxiliares</t>
  </si>
  <si>
    <t xml:space="preserve">%</t>
  </si>
  <si>
    <t xml:space="preserve">Costes indirectos</t>
  </si>
  <si>
    <t xml:space="preserve">Coste de mantenimiento decenal: $ 5.655,83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</si>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</sst>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42" customWidth="1"/>
    <col min="5" max="5" width="30.31" customWidth="1"/>
    <col min="6" max="6" width="11.22" customWidth="1"/>
    <col min="7" max="7" width="3.64" customWidth="1"/>
    <col min="8" max="8" width="2.77" customWidth="1"/>
    <col min="9" max="9" width="11.95" customWidth="1"/>
    <col min="10" max="10" width="1.60"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9.60" thickBot="1" customHeight="1">
      <c r="A8" s="10" t="s">
        <v>11</v>
      </c>
      <c r="B8" s="12" t="s">
        <v>12</v>
      </c>
      <c r="C8" s="10" t="s">
        <v>13</v>
      </c>
      <c r="D8" s="10"/>
      <c r="E8" s="10"/>
      <c r="F8" s="10"/>
      <c r="G8" s="14">
        <v>1.000000</v>
      </c>
      <c r="H8" s="14"/>
      <c r="I8" s="16">
        <v>7977.030000</v>
      </c>
      <c r="J8" s="16"/>
      <c r="K8" s="16">
        <f ca="1">ROUND(INDIRECT(ADDRESS(ROW()+(0), COLUMN()+(-4), 1))*INDIRECT(ADDRESS(ROW()+(0), COLUMN()+(-2), 1)), 2)</f>
        <v>7977.030000</v>
      </c>
    </row>
    <row r="9" spans="1:11" ht="12.00" thickBot="1" customHeight="1">
      <c r="A9" s="17" t="s">
        <v>14</v>
      </c>
      <c r="B9" s="18" t="s">
        <v>15</v>
      </c>
      <c r="C9" s="17" t="s">
        <v>16</v>
      </c>
      <c r="D9" s="17"/>
      <c r="E9" s="17"/>
      <c r="F9" s="17"/>
      <c r="G9" s="19">
        <v>2.000000</v>
      </c>
      <c r="H9" s="19"/>
      <c r="I9" s="20">
        <v>12.850000</v>
      </c>
      <c r="J9" s="20"/>
      <c r="K9" s="20">
        <f ca="1">ROUND(INDIRECT(ADDRESS(ROW()+(0), COLUMN()+(-4), 1))*INDIRECT(ADDRESS(ROW()+(0), COLUMN()+(-2), 1)), 2)</f>
        <v>25.700000</v>
      </c>
    </row>
    <row r="10" spans="1:11" ht="12.00" thickBot="1" customHeight="1">
      <c r="A10" s="17" t="s">
        <v>17</v>
      </c>
      <c r="B10" s="18" t="s">
        <v>18</v>
      </c>
      <c r="C10" s="17" t="s">
        <v>19</v>
      </c>
      <c r="D10" s="17"/>
      <c r="E10" s="17"/>
      <c r="F10" s="17"/>
      <c r="G10" s="19">
        <v>1.000000</v>
      </c>
      <c r="H10" s="19"/>
      <c r="I10" s="20">
        <v>2.120000</v>
      </c>
      <c r="J10" s="20"/>
      <c r="K10" s="20">
        <f ca="1">ROUND(INDIRECT(ADDRESS(ROW()+(0), COLUMN()+(-4), 1))*INDIRECT(ADDRESS(ROW()+(0), COLUMN()+(-2), 1)), 2)</f>
        <v>2.120000</v>
      </c>
    </row>
    <row r="11" spans="1:11" ht="12.00" thickBot="1" customHeight="1">
      <c r="A11" s="17" t="s">
        <v>20</v>
      </c>
      <c r="B11" s="18" t="s">
        <v>21</v>
      </c>
      <c r="C11" s="17" t="s">
        <v>22</v>
      </c>
      <c r="D11" s="17"/>
      <c r="E11" s="17"/>
      <c r="F11" s="17"/>
      <c r="G11" s="19">
        <v>4.936000</v>
      </c>
      <c r="H11" s="19"/>
      <c r="I11" s="20">
        <v>3.790000</v>
      </c>
      <c r="J11" s="20"/>
      <c r="K11" s="20">
        <f ca="1">ROUND(INDIRECT(ADDRESS(ROW()+(0), COLUMN()+(-4), 1))*INDIRECT(ADDRESS(ROW()+(0), COLUMN()+(-2), 1)), 2)</f>
        <v>18.710000</v>
      </c>
    </row>
    <row r="12" spans="1:11" ht="12.00" thickBot="1" customHeight="1">
      <c r="A12" s="17" t="s">
        <v>23</v>
      </c>
      <c r="B12" s="21" t="s">
        <v>24</v>
      </c>
      <c r="C12" s="22" t="s">
        <v>25</v>
      </c>
      <c r="D12" s="22"/>
      <c r="E12" s="22"/>
      <c r="F12" s="22"/>
      <c r="G12" s="23">
        <v>4.936000</v>
      </c>
      <c r="H12" s="23"/>
      <c r="I12" s="24">
        <v>2.310000</v>
      </c>
      <c r="J12" s="24"/>
      <c r="K12" s="24">
        <f ca="1">ROUND(INDIRECT(ADDRESS(ROW()+(0), COLUMN()+(-4), 1))*INDIRECT(ADDRESS(ROW()+(0), COLUMN()+(-2), 1)), 2)</f>
        <v>11.400000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8034.960000</v>
      </c>
      <c r="J13" s="16"/>
      <c r="K13" s="16">
        <f ca="1">ROUND(INDIRECT(ADDRESS(ROW()+(0), COLUMN()+(-4), 1))*INDIRECT(ADDRESS(ROW()+(0), COLUMN()+(-2), 1))/100, 2)</f>
        <v>160.700000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8195.660000</v>
      </c>
      <c r="J14" s="24"/>
      <c r="K14" s="24">
        <f ca="1">ROUND(INDIRECT(ADDRESS(ROW()+(0), COLUMN()+(-4), 1))*INDIRECT(ADDRESS(ROW()+(0), COLUMN()+(-2), 1))/100, 2)</f>
        <v>245.870000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8441.530000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