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<sst xmlns="http://schemas.openxmlformats.org/spreadsheetml/2006/main" count="115" uniqueCount="115">
  <si>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</si>
  <si>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</si>
  <si>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</si>
  <si>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</si>
  <si>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hormigón armado sobre capa de replantillo de hormigón, realizadas con hormigón f'c=210 kg/cm² (21 MPa), clase de exposición F0 S0 P0 C0, tamaño máximo del agregado 12,5 mm, consistencia blanda, preparado en obra, y vaciado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soldados de acero corrugado Grado 60 (fy=4200 kg/cm²); CUBIERTA: de lámina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perimetral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</si>
  <si>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</si>
  <si>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</si>
  <si>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</si>
  <si>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</si>
  <si>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</si>
  <si>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</si>
  <si>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</si>
  <si>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mt10hmf050aae</t>
  </si>
  <si>
    <t xml:space="preserve">m³</t>
  </si>
  <si>
    <t xml:space="preserve">Hormigón simple f'c=100 kg/cm² (10 MPa), clase de exposición F0 S0 P0 C0, tamaño máximo del agregado 19 mm, consistencia blanda, premezclado en planta, según NEC-11 y ACI 318.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</si>
  <si>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</si>
  <si>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</si>
  <si>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</si>
  <si>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</si>
  <si>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</si>
  <si>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</si>
  <si>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mt01arg001ce</t>
  </si>
  <si>
    <t xml:space="preserve">m³</t>
  </si>
  <si>
    <t xml:space="preserve">Agregado grueso homogeneizado, de tamaño máximo 12,5 mm.</t>
  </si>
  <si>
    <t xml:space="preserve">mt08cem000c</t>
  </si>
  <si>
    <t xml:space="preserve">kg</t>
  </si>
  <si>
    <t xml:space="preserve">Cemento gris en sacos.</t>
  </si>
  <si>
    <t xml:space="preserve">mt08adt030</t>
  </si>
  <si>
    <t xml:space="preserve">l</t>
  </si>
  <si>
    <t xml:space="preserve">Aditivo plastificante para la reducción del agua de amasado del hormigón.</t>
  </si>
  <si>
    <t xml:space="preserve">mt07aco060d</t>
  </si>
  <si>
    <t xml:space="preserve">kg</t>
  </si>
  <si>
    <t xml:space="preserve">Acero en barras corrugadas, Grado 60 (fy=4200 kg/cm²), de varios diámetros, según NTE-INEN-2167 y ASTM A 706.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</si>
  <si>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</si>
  <si>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</si>
  <si>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</si>
  <si>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</si>
  <si>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</si>
  <si>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</si>
  <si>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</si>
  <si>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</si>
  <si>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</si>
  <si>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</si>
  <si>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</si>
  <si>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</si>
  <si>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</si>
  <si>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</si>
  <si>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</si>
  <si>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</si>
  <si>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</si>
  <si>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</si>
  <si>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</si>
  <si>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</si>
  <si>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</si>
  <si>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</si>
  <si>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</si>
  <si>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</si>
  <si>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</si>
  <si>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</si>
  <si>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</si>
  <si>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</si>
  <si>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</si>
  <si>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</si>
  <si>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</si>
  <si>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</si>
  <si>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</si>
  <si>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</si>
  <si>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</si>
  <si>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</si>
  <si>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</si>
  <si>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</si>
  <si>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</si>
  <si>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</si>
  <si>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</si>
  <si>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</si>
  <si>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</si>
  <si>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</si>
  <si>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</si>
  <si>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</si>
  <si>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</si>
  <si>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</si>
  <si>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</si>
  <si>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</si>
  <si>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</si>
  <si>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</si>
  <si>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</si>
  <si>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</si>
  <si>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</si>
  <si>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</si>
  <si>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</si>
  <si>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</si>
  <si>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mo043</t>
  </si>
  <si>
    <t xml:space="preserve">h</t>
  </si>
  <si>
    <t xml:space="preserve">Fierrero.</t>
  </si>
  <si>
    <t xml:space="preserve">mo090</t>
  </si>
  <si>
    <t xml:space="preserve">h</t>
  </si>
  <si>
    <t xml:space="preserve">Ayudante fierrero.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</si>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</sst>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8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87.68</v>
      </c>
      <c r="H10" s="12">
        <f ca="1">ROUND(INDIRECT(ADDRESS(ROW()+(0), COLUMN()+(-2), 1))*INDIRECT(ADDRESS(ROW()+(0), COLUMN()+(-1), 1)), 2)</f>
        <v>0.88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0.024</v>
      </c>
      <c r="G11" s="12">
        <v>1.84</v>
      </c>
      <c r="H11" s="12">
        <f ca="1">ROUND(INDIRECT(ADDRESS(ROW()+(0), COLUMN()+(-2), 1))*INDIRECT(ADDRESS(ROW()+(0), COLUMN()+(-1), 1)), 2)</f>
        <v>0.04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0.055</v>
      </c>
      <c r="G12" s="12">
        <v>8.15</v>
      </c>
      <c r="H12" s="12">
        <f ca="1">ROUND(INDIRECT(ADDRESS(ROW()+(0), COLUMN()+(-2), 1))*INDIRECT(ADDRESS(ROW()+(0), COLUMN()+(-1), 1)), 2)</f>
        <v>0.45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0.055</v>
      </c>
      <c r="G13" s="12">
        <v>13.58</v>
      </c>
      <c r="H13" s="12">
        <f ca="1">ROUND(INDIRECT(ADDRESS(ROW()+(0), COLUMN()+(-2), 1))*INDIRECT(ADDRESS(ROW()+(0), COLUMN()+(-1), 1)), 2)</f>
        <v>0.75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42.803</v>
      </c>
      <c r="G14" s="12">
        <v>0.17</v>
      </c>
      <c r="H14" s="12">
        <f ca="1">ROUND(INDIRECT(ADDRESS(ROW()+(0), COLUMN()+(-2), 1))*INDIRECT(ADDRESS(ROW()+(0), COLUMN()+(-1), 1)), 2)</f>
        <v>7.28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0.214</v>
      </c>
      <c r="G15" s="12">
        <v>2.74</v>
      </c>
      <c r="H15" s="12">
        <f ca="1">ROUND(INDIRECT(ADDRESS(ROW()+(0), COLUMN()+(-2), 1))*INDIRECT(ADDRESS(ROW()+(0), COLUMN()+(-1), 1)), 2)</f>
        <v>0.59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4.14</v>
      </c>
      <c r="G16" s="12">
        <v>1.45</v>
      </c>
      <c r="H16" s="12">
        <f ca="1">ROUND(INDIRECT(ADDRESS(ROW()+(0), COLUMN()+(-2), 1))*INDIRECT(ADDRESS(ROW()+(0), COLUMN()+(-1), 1)), 2)</f>
        <v>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0.8</v>
      </c>
      <c r="G17" s="12">
        <v>0.18</v>
      </c>
      <c r="H17" s="12">
        <f ca="1">ROUND(INDIRECT(ADDRESS(ROW()+(0), COLUMN()+(-2), 1))*INDIRECT(ADDRESS(ROW()+(0), COLUMN()+(-1), 1)), 2)</f>
        <v>0.14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0.47</v>
      </c>
      <c r="G18" s="12">
        <v>3.29</v>
      </c>
      <c r="H18" s="12">
        <f ca="1">ROUND(INDIRECT(ADDRESS(ROW()+(0), COLUMN()+(-2), 1))*INDIRECT(ADDRESS(ROW()+(0), COLUMN()+(-1), 1)), 2)</f>
        <v>1.55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17.5</v>
      </c>
      <c r="G19" s="12">
        <v>1.91</v>
      </c>
      <c r="H19" s="12">
        <f ca="1">ROUND(INDIRECT(ADDRESS(ROW()+(0), COLUMN()+(-2), 1))*INDIRECT(ADDRESS(ROW()+(0), COLUMN()+(-1), 1)), 2)</f>
        <v>33.43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0.167</v>
      </c>
      <c r="G20" s="12">
        <v>6.94</v>
      </c>
      <c r="H20" s="12">
        <f ca="1">ROUND(INDIRECT(ADDRESS(ROW()+(0), COLUMN()+(-2), 1))*INDIRECT(ADDRESS(ROW()+(0), COLUMN()+(-1), 1)), 2)</f>
        <v>1.16</v>
      </c>
    </row>
    <row r="21" spans="1:8" ht="34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1.05</v>
      </c>
      <c r="G21" s="12">
        <v>8.84</v>
      </c>
      <c r="H21" s="12">
        <f ca="1">ROUND(INDIRECT(ADDRESS(ROW()+(0), COLUMN()+(-2), 1))*INDIRECT(ADDRESS(ROW()+(0), COLUMN()+(-1), 1)), 2)</f>
        <v>9.28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3</v>
      </c>
      <c r="G22" s="12">
        <v>0.64</v>
      </c>
      <c r="H22" s="12">
        <f ca="1">ROUND(INDIRECT(ADDRESS(ROW()+(0), COLUMN()+(-2), 1))*INDIRECT(ADDRESS(ROW()+(0), COLUMN()+(-1), 1)), 2)</f>
        <v>1.92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0.214</v>
      </c>
      <c r="G23" s="12">
        <v>6.32</v>
      </c>
      <c r="H23" s="12">
        <f ca="1">ROUND(INDIRECT(ADDRESS(ROW()+(0), COLUMN()+(-2), 1))*INDIRECT(ADDRESS(ROW()+(0), COLUMN()+(-1), 1)), 2)</f>
        <v>1.35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1.2</v>
      </c>
      <c r="G24" s="12">
        <v>0.5</v>
      </c>
      <c r="H24" s="12">
        <f ca="1">ROUND(INDIRECT(ADDRESS(ROW()+(0), COLUMN()+(-2), 1))*INDIRECT(ADDRESS(ROW()+(0), COLUMN()+(-1), 1)), 2)</f>
        <v>0.6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0.005</v>
      </c>
      <c r="G25" s="12">
        <v>20.33</v>
      </c>
      <c r="H25" s="12">
        <f ca="1">ROUND(INDIRECT(ADDRESS(ROW()+(0), COLUMN()+(-2), 1))*INDIRECT(ADDRESS(ROW()+(0), COLUMN()+(-1), 1)), 2)</f>
        <v>0.1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0.2</v>
      </c>
      <c r="G26" s="14">
        <v>3.83</v>
      </c>
      <c r="H26" s="14">
        <f ca="1">ROUND(INDIRECT(ADDRESS(ROW()+(0), COLUMN()+(-2), 1))*INDIRECT(ADDRESS(ROW()+(0), COLUMN()+(-1), 1)), 2)</f>
        <v>0.77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66.29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0.116</v>
      </c>
      <c r="G29" s="12">
        <v>44.84</v>
      </c>
      <c r="H29" s="12">
        <f ca="1">ROUND(INDIRECT(ADDRESS(ROW()+(0), COLUMN()+(-2), 1))*INDIRECT(ADDRESS(ROW()+(0), COLUMN()+(-1), 1)), 2)</f>
        <v>5.2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0.081</v>
      </c>
      <c r="G30" s="12">
        <v>3.78</v>
      </c>
      <c r="H30" s="12">
        <f ca="1">ROUND(INDIRECT(ADDRESS(ROW()+(0), COLUMN()+(-2), 1))*INDIRECT(ADDRESS(ROW()+(0), COLUMN()+(-1), 1)), 2)</f>
        <v>0.31</v>
      </c>
    </row>
    <row r="31" spans="1:8" ht="24.0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0.012</v>
      </c>
      <c r="G31" s="12">
        <v>9.05</v>
      </c>
      <c r="H31" s="12">
        <f ca="1">ROUND(INDIRECT(ADDRESS(ROW()+(0), COLUMN()+(-2), 1))*INDIRECT(ADDRESS(ROW()+(0), COLUMN()+(-1), 1)), 2)</f>
        <v>0.11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3">
        <v>0.697</v>
      </c>
      <c r="G32" s="14">
        <v>3.75</v>
      </c>
      <c r="H32" s="14">
        <f ca="1">ROUND(INDIRECT(ADDRESS(ROW()+(0), COLUMN()+(-2), 1))*INDIRECT(ADDRESS(ROW()+(0), COLUMN()+(-1), 1)), 2)</f>
        <v>2.61</v>
      </c>
    </row>
    <row r="33" spans="1:8" ht="13.50" thickBot="1" customHeight="1">
      <c r="A33" s="15"/>
      <c r="B33" s="15"/>
      <c r="C33" s="15"/>
      <c r="D33" s="15"/>
      <c r="E33" s="15"/>
      <c r="F33" s="9" t="s">
        <v>77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1))), 2)</f>
        <v>8.23</v>
      </c>
    </row>
    <row r="34" spans="1:8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5"/>
      <c r="H34" s="15"/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0.126</v>
      </c>
      <c r="G35" s="12">
        <v>6.56</v>
      </c>
      <c r="H35" s="12">
        <f ca="1">ROUND(INDIRECT(ADDRESS(ROW()+(0), COLUMN()+(-2), 1))*INDIRECT(ADDRESS(ROW()+(0), COLUMN()+(-1), 1)), 2)</f>
        <v>0.83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0.132</v>
      </c>
      <c r="G36" s="12">
        <v>6.67</v>
      </c>
      <c r="H36" s="12">
        <f ca="1">ROUND(INDIRECT(ADDRESS(ROW()+(0), COLUMN()+(-2), 1))*INDIRECT(ADDRESS(ROW()+(0), COLUMN()+(-1), 1)), 2)</f>
        <v>0.88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0.006</v>
      </c>
      <c r="G37" s="12">
        <v>11.07</v>
      </c>
      <c r="H37" s="12">
        <f ca="1">ROUND(INDIRECT(ADDRESS(ROW()+(0), COLUMN()+(-2), 1))*INDIRECT(ADDRESS(ROW()+(0), COLUMN()+(-1), 1)), 2)</f>
        <v>0.07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0.036</v>
      </c>
      <c r="G38" s="12">
        <v>7.09</v>
      </c>
      <c r="H38" s="12">
        <f ca="1">ROUND(INDIRECT(ADDRESS(ROW()+(0), COLUMN()+(-2), 1))*INDIRECT(ADDRESS(ROW()+(0), COLUMN()+(-1), 1)), 2)</f>
        <v>0.26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0.077</v>
      </c>
      <c r="G39" s="12">
        <v>11.07</v>
      </c>
      <c r="H39" s="12">
        <f ca="1">ROUND(INDIRECT(ADDRESS(ROW()+(0), COLUMN()+(-2), 1))*INDIRECT(ADDRESS(ROW()+(0), COLUMN()+(-1), 1)), 2)</f>
        <v>0.85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0.115</v>
      </c>
      <c r="G40" s="12">
        <v>7.09</v>
      </c>
      <c r="H40" s="12">
        <f ca="1">ROUND(INDIRECT(ADDRESS(ROW()+(0), COLUMN()+(-2), 1))*INDIRECT(ADDRESS(ROW()+(0), COLUMN()+(-1), 1)), 2)</f>
        <v>0.82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0.34</v>
      </c>
      <c r="G41" s="12">
        <v>11.07</v>
      </c>
      <c r="H41" s="12">
        <f ca="1">ROUND(INDIRECT(ADDRESS(ROW()+(0), COLUMN()+(-2), 1))*INDIRECT(ADDRESS(ROW()+(0), COLUMN()+(-1), 1)), 2)</f>
        <v>3.76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0.34</v>
      </c>
      <c r="G42" s="12">
        <v>7.09</v>
      </c>
      <c r="H42" s="12">
        <f ca="1">ROUND(INDIRECT(ADDRESS(ROW()+(0), COLUMN()+(-2), 1))*INDIRECT(ADDRESS(ROW()+(0), COLUMN()+(-1), 1)), 2)</f>
        <v>2.41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1">
        <v>0.373</v>
      </c>
      <c r="G43" s="12">
        <v>10.93</v>
      </c>
      <c r="H43" s="12">
        <f ca="1">ROUND(INDIRECT(ADDRESS(ROW()+(0), COLUMN()+(-2), 1))*INDIRECT(ADDRESS(ROW()+(0), COLUMN()+(-1), 1)), 2)</f>
        <v>4.08</v>
      </c>
    </row>
    <row r="44" spans="1:8" ht="13.50" thickBot="1" customHeight="1">
      <c r="A44" s="1" t="s">
        <v>106</v>
      </c>
      <c r="B44" s="1"/>
      <c r="C44" s="1"/>
      <c r="D44" s="10" t="s">
        <v>107</v>
      </c>
      <c r="E44" s="1" t="s">
        <v>108</v>
      </c>
      <c r="F44" s="13">
        <v>0.186</v>
      </c>
      <c r="G44" s="14">
        <v>6.82</v>
      </c>
      <c r="H44" s="14">
        <f ca="1">ROUND(INDIRECT(ADDRESS(ROW()+(0), COLUMN()+(-2), 1))*INDIRECT(ADDRESS(ROW()+(0), COLUMN()+(-1), 1)), 2)</f>
        <v>1.27</v>
      </c>
    </row>
    <row r="45" spans="1:8" ht="13.50" thickBot="1" customHeight="1">
      <c r="A45" s="15"/>
      <c r="B45" s="15"/>
      <c r="C45" s="15"/>
      <c r="D45" s="15"/>
      <c r="E45" s="15"/>
      <c r="F45" s="9" t="s">
        <v>109</v>
      </c>
      <c r="G45" s="9"/>
      <c r="H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15.23</v>
      </c>
    </row>
    <row r="46" spans="1:8" ht="13.50" thickBot="1" customHeight="1">
      <c r="A46" s="15">
        <v>4</v>
      </c>
      <c r="B46" s="15"/>
      <c r="C46" s="15"/>
      <c r="D46" s="15"/>
      <c r="E46" s="18" t="s">
        <v>110</v>
      </c>
      <c r="F46" s="18"/>
      <c r="G46" s="15"/>
      <c r="H46" s="15"/>
    </row>
    <row r="47" spans="1:8" ht="13.50" thickBot="1" customHeight="1">
      <c r="A47" s="19"/>
      <c r="B47" s="19"/>
      <c r="C47" s="19"/>
      <c r="D47" s="20" t="s">
        <v>111</v>
      </c>
      <c r="E47" s="19" t="s">
        <v>112</v>
      </c>
      <c r="F47" s="13">
        <v>4</v>
      </c>
      <c r="G47" s="14">
        <f ca="1">ROUND(SUM(INDIRECT(ADDRESS(ROW()+(-2), COLUMN()+(1), 1)),INDIRECT(ADDRESS(ROW()+(-14), COLUMN()+(1), 1)),INDIRECT(ADDRESS(ROW()+(-20), COLUMN()+(1), 1))), 2)</f>
        <v>89.75</v>
      </c>
      <c r="H47" s="14">
        <f ca="1">ROUND(INDIRECT(ADDRESS(ROW()+(0), COLUMN()+(-2), 1))*INDIRECT(ADDRESS(ROW()+(0), COLUMN()+(-1), 1))/100, 2)</f>
        <v>3.59</v>
      </c>
    </row>
    <row r="48" spans="1:8" ht="13.50" thickBot="1" customHeight="1">
      <c r="A48" s="21" t="s">
        <v>113</v>
      </c>
      <c r="B48" s="21"/>
      <c r="C48" s="21"/>
      <c r="D48" s="22"/>
      <c r="E48" s="23"/>
      <c r="F48" s="24" t="s">
        <v>114</v>
      </c>
      <c r="G48" s="25"/>
      <c r="H48" s="26">
        <f ca="1">ROUND(SUM(INDIRECT(ADDRESS(ROW()+(-1), COLUMN()+(0), 1)),INDIRECT(ADDRESS(ROW()+(-3), COLUMN()+(0), 1)),INDIRECT(ADDRESS(ROW()+(-15), COLUMN()+(0), 1)),INDIRECT(ADDRESS(ROW()+(-21), COLUMN()+(0), 1))), 2)</f>
        <v>93.34</v>
      </c>
    </row>
  </sheetData>
  <mergeCells count="5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F45:G45"/>
    <mergeCell ref="A46:C46"/>
    <mergeCell ref="E46:F46"/>
    <mergeCell ref="A47:C47"/>
    <mergeCell ref="A48:E48"/>
    <mergeCell ref="F48:G48"/>
  </mergeCells>
  <pageMargins left="0.147638" right="0.147638" top="0.206693" bottom="0.206693" header="0.0" footer="0.0"/>
  <pageSetup paperSize="9" orientation="portrait"/>
  <rowBreaks count="0" manualBreakCount="0">
    </rowBreaks>
</worksheet>
</file>