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<sst xmlns="http://schemas.openxmlformats.org/spreadsheetml/2006/main" count="29" uniqueCount="29">
  <si>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</si>
  <si>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RTD021</t>
  </si>
  <si>
    <t xml:space="preserve">m²</t>
  </si>
  <si>
    <t xml:space="preserve">Cielo raso registrable de placas de yeso laminado, sistema "KNAUF".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</si>
  <si>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acústico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D148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placas de yeso laminado </t>
    </r>
    <r>
      <rPr>
        <b/>
        <sz val="7.80"/>
        <color rgb="FF000000"/>
        <rFont val="A"/>
        <family val="2"/>
      </rPr>
      <t xml:space="preserve">perforadas Danoline acabado Corridor G1 Borde D de 9,5x400x1200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oculta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</si>
  <si>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</si>
  <si>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</si>
  <si>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</si>
  <si>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</si>
  <si>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</si>
  <si>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</si>
  <si>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mt12ppk030E</t>
  </si>
  <si>
    <t xml:space="preserve">m²</t>
  </si>
  <si>
    <t xml:space="preserve">Placa de yeso laminado perforada Danoline acabado Corridor, G1 Borde D "KNAUF" de 9,5x400x1200 mm, para techos registrables, incluso perfil Flex.</t>
  </si>
  <si>
    <t xml:space="preserve">mt12pfk050d</t>
  </si>
  <si>
    <t xml:space="preserve">m</t>
  </si>
  <si>
    <t xml:space="preserve">Perfil angular Danoline 20x40x3050 mm "KNAUF", para acabado Corridor, de acero galvanizado.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</si>
  <si>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</si>
  <si>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</si>
  <si>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</si>
  <si>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</si>
  <si>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</si>
  <si>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</si>
  <si>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</si>
  <si>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</si>
  <si>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</si>
  <si>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</si>
  <si>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$ 35,06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</si>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</sst>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93" customWidth="1"/>
    <col min="3" max="3" width="16.17" customWidth="1"/>
    <col min="4" max="4" width="51.73" customWidth="1"/>
    <col min="5" max="5" width="4.52" customWidth="1"/>
    <col min="6" max="6" width="1.89" customWidth="1"/>
    <col min="7" max="7" width="7.72" customWidth="1"/>
    <col min="8" max="8" width="5.83" customWidth="1"/>
    <col min="9" max="9" width="3.64" customWidth="1"/>
    <col min="10" max="10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1.050000</v>
      </c>
      <c r="F8" s="14"/>
      <c r="G8" s="16">
        <v>123.790000</v>
      </c>
      <c r="H8" s="16"/>
      <c r="I8" s="16">
        <f ca="1">ROUND(INDIRECT(ADDRESS(ROW()+(0), COLUMN()+(-4), 1))*INDIRECT(ADDRESS(ROW()+(0), COLUMN()+(-2), 1)), 2)</f>
        <v>129.980000</v>
      </c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0.400000</v>
      </c>
      <c r="F9" s="19"/>
      <c r="G9" s="20">
        <v>3.750000</v>
      </c>
      <c r="H9" s="20"/>
      <c r="I9" s="20">
        <f ca="1">ROUND(INDIRECT(ADDRESS(ROW()+(0), COLUMN()+(-4), 1))*INDIRECT(ADDRESS(ROW()+(0), COLUMN()+(-2), 1)), 2)</f>
        <v>1.500000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0.326000</v>
      </c>
      <c r="F10" s="19"/>
      <c r="G10" s="20">
        <v>3.790000</v>
      </c>
      <c r="H10" s="20"/>
      <c r="I10" s="20">
        <f ca="1">ROUND(INDIRECT(ADDRESS(ROW()+(0), COLUMN()+(-4), 1))*INDIRECT(ADDRESS(ROW()+(0), COLUMN()+(-2), 1)), 2)</f>
        <v>1.240000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0.326000</v>
      </c>
      <c r="F11" s="23"/>
      <c r="G11" s="24">
        <v>2.320000</v>
      </c>
      <c r="H11" s="24"/>
      <c r="I11" s="24">
        <f ca="1">ROUND(INDIRECT(ADDRESS(ROW()+(0), COLUMN()+(-4), 1))*INDIRECT(ADDRESS(ROW()+(0), COLUMN()+(-2), 1)), 2)</f>
        <v>0.760000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4"/>
      <c r="G12" s="16">
        <f ca="1">ROUND(SUM(INDIRECT(ADDRESS(ROW()+(-1), COLUMN()+(2), 1)),INDIRECT(ADDRESS(ROW()+(-2), COLUMN()+(2), 1)),INDIRECT(ADDRESS(ROW()+(-3), COLUMN()+(2), 1)),INDIRECT(ADDRESS(ROW()+(-4), COLUMN()+(2), 1))), 2)</f>
        <v>133.480000</v>
      </c>
      <c r="H12" s="16"/>
      <c r="I12" s="16">
        <f ca="1">ROUND(INDIRECT(ADDRESS(ROW()+(0), COLUMN()+(-4), 1))*INDIRECT(ADDRESS(ROW()+(0), COLUMN()+(-2), 1))/100, 2)</f>
        <v>2.670000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3"/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136.150000</v>
      </c>
      <c r="H13" s="24"/>
      <c r="I13" s="24">
        <f ca="1">ROUND(INDIRECT(ADDRESS(ROW()+(0), COLUMN()+(-4), 1))*INDIRECT(ADDRESS(ROW()+(0), COLUMN()+(-2), 1))/100, 2)</f>
        <v>4.080000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140.230000</v>
      </c>
      <c r="J14" s="26"/>
    </row>
  </sheetData>
  <mergeCells count="38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A14:D14"/>
    <mergeCell ref="E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