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<sst xmlns="http://schemas.openxmlformats.org/spreadsheetml/2006/main" count="58" uniqueCount="58">
  <si>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</si>
  <si>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RSN020</t>
  </si>
  <si>
    <t xml:space="preserve">m²</t>
  </si>
  <si>
    <t xml:space="preserve">Piso continuo de hormigón tratado superficialmente con recubrimiento cementoso.</t>
  </si>
  <si>
    <r>
      <rPr>
        <sz val="8.25"/>
        <color rgb="FF000000"/>
        <rFont val="Arial"/>
        <family val="2"/>
      </rPr>
      <t xml:space="preserve">Piso continuo </t>
    </r>
    <r>
      <rPr>
        <b/>
        <sz val="8.25"/>
        <color rgb="FF000000"/>
        <rFont val="Arial"/>
        <family val="2"/>
      </rPr>
      <t xml:space="preserve">de hormigón simple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hormigón f'c=170 kg/cm² (17 MPa), clase de exposición F0 S0 P0 C0, tamaño máximo del agregado 19 mm, consistencia blanda, preparado en obra y vaciado con medios manuales, extendido y vibrado manual</t>
    </r>
    <r>
      <rPr>
        <sz val="8.25"/>
        <color rgb="FF000000"/>
        <rFont val="Arial"/>
        <family val="2"/>
      </rPr>
      <t xml:space="preserve">; tratado superficialmente con </t>
    </r>
    <r>
      <rPr>
        <b/>
        <sz val="8.25"/>
        <color rgb="FF000000"/>
        <rFont val="Arial"/>
        <family val="2"/>
      </rPr>
      <t xml:space="preserve">mortero de rodadura, color Gris Natural, con agregados de cuarzo, pigmentos y aditivos, rendimiento 3 kg/m²</t>
    </r>
    <r>
      <rPr>
        <sz val="8.25"/>
        <color rgb="FF000000"/>
        <rFont val="Arial"/>
        <family val="2"/>
      </rPr>
      <t xml:space="preserve">, con acabado fratasado mecánico.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</si>
  <si>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</si>
  <si>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</si>
  <si>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</si>
  <si>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</si>
  <si>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</si>
  <si>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</si>
  <si>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</si>
  <si>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</si>
  <si>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</si>
  <si>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</si>
  <si>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</si>
  <si>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</si>
  <si>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</si>
  <si>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mt01arg001ci</t>
  </si>
  <si>
    <t xml:space="preserve">m³</t>
  </si>
  <si>
    <t xml:space="preserve">Agregado grueso homogeneizado de tamaño máximo 19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</si>
  <si>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</si>
  <si>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</si>
  <si>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</si>
  <si>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</si>
  <si>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</si>
  <si>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</si>
  <si>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mt09bnc010a</t>
  </si>
  <si>
    <t xml:space="preserve">kg</t>
  </si>
  <si>
    <t xml:space="preserve">Mortero de rodadura, color Gris Natural, compuesto de cemento, agregados seleccionados de cuarzo, pigmentos orgánicos y aditivos, con una densidad aparente de 1330 kg/m³, una resistencia a la compresión de 75000 kN/m² y una resistencia a la abrasión según el método Böhme de 10,9 cm³ / 50 cm².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</si>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</sst>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0.68" customWidth="1"/>
    <col min="4" max="4" width="19.55" customWidth="1"/>
    <col min="5" max="5" width="31.11" customWidth="1"/>
    <col min="6" max="6" width="2.38" customWidth="1"/>
    <col min="7" max="7" width="10.71" customWidth="1"/>
    <col min="8" max="8" width="4.25" customWidth="1"/>
    <col min="9" max="9" width="8.84" customWidth="1"/>
    <col min="10" max="10" width="5.10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0.022000</v>
      </c>
      <c r="H9" s="14"/>
      <c r="I9" s="15">
        <v>1.560000</v>
      </c>
      <c r="J9" s="15"/>
      <c r="K9" s="15">
        <f ca="1">ROUND(INDIRECT(ADDRESS(ROW()+(0), COLUMN()+(-4), 1))*INDIRECT(ADDRESS(ROW()+(0), COLUMN()+(-2), 1)), 2)</f>
        <v>0.030000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0.046000</v>
      </c>
      <c r="H10" s="14"/>
      <c r="I10" s="15">
        <v>7.180000</v>
      </c>
      <c r="J10" s="15"/>
      <c r="K10" s="15">
        <f ca="1">ROUND(INDIRECT(ADDRESS(ROW()+(0), COLUMN()+(-4), 1))*INDIRECT(ADDRESS(ROW()+(0), COLUMN()+(-2), 1)), 2)</f>
        <v>0.330000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0.081000</v>
      </c>
      <c r="H11" s="14"/>
      <c r="I11" s="15">
        <v>11.130000</v>
      </c>
      <c r="J11" s="15"/>
      <c r="K11" s="15">
        <f ca="1">ROUND(INDIRECT(ADDRESS(ROW()+(0), COLUMN()+(-4), 1))*INDIRECT(ADDRESS(ROW()+(0), COLUMN()+(-2), 1)), 2)</f>
        <v>0.900000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36.120000</v>
      </c>
      <c r="H12" s="14"/>
      <c r="I12" s="15">
        <v>0.150000</v>
      </c>
      <c r="J12" s="15"/>
      <c r="K12" s="15">
        <f ca="1">ROUND(INDIRECT(ADDRESS(ROW()+(0), COLUMN()+(-4), 1))*INDIRECT(ADDRESS(ROW()+(0), COLUMN()+(-2), 1)), 2)</f>
        <v>5.420000</v>
      </c>
    </row>
    <row r="13" spans="1:11" ht="24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0.181000</v>
      </c>
      <c r="H13" s="14"/>
      <c r="I13" s="15">
        <v>2.320000</v>
      </c>
      <c r="J13" s="15"/>
      <c r="K13" s="15">
        <f ca="1">ROUND(INDIRECT(ADDRESS(ROW()+(0), COLUMN()+(-4), 1))*INDIRECT(ADDRESS(ROW()+(0), COLUMN()+(-2), 1)), 2)</f>
        <v>0.420000</v>
      </c>
    </row>
    <row r="14" spans="1:11" ht="66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6">
        <v>3.000000</v>
      </c>
      <c r="H14" s="16"/>
      <c r="I14" s="17">
        <v>0.470000</v>
      </c>
      <c r="J14" s="17"/>
      <c r="K14" s="17">
        <f ca="1">ROUND(INDIRECT(ADDRESS(ROW()+(0), COLUMN()+(-4), 1))*INDIRECT(ADDRESS(ROW()+(0), COLUMN()+(-2), 1)), 2)</f>
        <v>1.410000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30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8.510000</v>
      </c>
    </row>
    <row r="16" spans="1:11" ht="13.50" thickBot="1" customHeight="1">
      <c r="A16" s="18">
        <v>2.000000</v>
      </c>
      <c r="B16" s="18"/>
      <c r="C16" s="21" t="s">
        <v>31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0.022000</v>
      </c>
      <c r="H17" s="14"/>
      <c r="I17" s="15">
        <v>8.670000</v>
      </c>
      <c r="J17" s="15"/>
      <c r="K17" s="15">
        <f ca="1">ROUND(INDIRECT(ADDRESS(ROW()+(0), COLUMN()+(-4), 1))*INDIRECT(ADDRESS(ROW()+(0), COLUMN()+(-2), 1)), 2)</f>
        <v>0.190000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4">
        <v>0.018000</v>
      </c>
      <c r="H18" s="14"/>
      <c r="I18" s="15">
        <v>4.370000</v>
      </c>
      <c r="J18" s="15"/>
      <c r="K18" s="15">
        <f ca="1">ROUND(INDIRECT(ADDRESS(ROW()+(0), COLUMN()+(-4), 1))*INDIRECT(ADDRESS(ROW()+(0), COLUMN()+(-2), 1)), 2)</f>
        <v>0.080000</v>
      </c>
    </row>
    <row r="19" spans="1:11" ht="13.50" thickBot="1" customHeight="1">
      <c r="A19" s="1" t="s">
        <v>38</v>
      </c>
      <c r="B19" s="13" t="s">
        <v>39</v>
      </c>
      <c r="C19" s="1" t="s">
        <v>40</v>
      </c>
      <c r="D19" s="1"/>
      <c r="E19" s="1"/>
      <c r="F19" s="1"/>
      <c r="G19" s="16">
        <v>0.634000</v>
      </c>
      <c r="H19" s="16"/>
      <c r="I19" s="17">
        <v>4.750000</v>
      </c>
      <c r="J19" s="17"/>
      <c r="K19" s="17">
        <f ca="1">ROUND(INDIRECT(ADDRESS(ROW()+(0), COLUMN()+(-4), 1))*INDIRECT(ADDRESS(ROW()+(0), COLUMN()+(-2), 1)), 2)</f>
        <v>3.010000</v>
      </c>
    </row>
    <row r="20" spans="1:11" ht="13.50" thickBot="1" customHeight="1">
      <c r="A20" s="18"/>
      <c r="B20" s="18"/>
      <c r="C20" s="18"/>
      <c r="D20" s="18"/>
      <c r="E20" s="18"/>
      <c r="F20" s="18"/>
      <c r="G20" s="12" t="s">
        <v>41</v>
      </c>
      <c r="H20" s="12"/>
      <c r="I20" s="12"/>
      <c r="J20" s="12"/>
      <c r="K20" s="20">
        <f ca="1">ROUND(SUM(INDIRECT(ADDRESS(ROW()+(-1), COLUMN()+(0), 1)),INDIRECT(ADDRESS(ROW()+(-2), COLUMN()+(0), 1)),INDIRECT(ADDRESS(ROW()+(-3), COLUMN()+(0), 1))), 2)</f>
        <v>3.280000</v>
      </c>
    </row>
    <row r="21" spans="1:11" ht="13.50" thickBot="1" customHeight="1">
      <c r="A21" s="18">
        <v>3.000000</v>
      </c>
      <c r="B21" s="18"/>
      <c r="C21" s="21" t="s">
        <v>42</v>
      </c>
      <c r="D21" s="21"/>
      <c r="E21" s="21"/>
      <c r="F21" s="21"/>
      <c r="G21" s="21"/>
      <c r="H21" s="21"/>
      <c r="I21" s="18"/>
      <c r="J21" s="18"/>
      <c r="K21" s="18"/>
    </row>
    <row r="22" spans="1:11" ht="13.50" thickBot="1" customHeight="1">
      <c r="A22" s="1" t="s">
        <v>43</v>
      </c>
      <c r="B22" s="13" t="s">
        <v>44</v>
      </c>
      <c r="C22" s="1" t="s">
        <v>45</v>
      </c>
      <c r="D22" s="1"/>
      <c r="E22" s="1"/>
      <c r="F22" s="1"/>
      <c r="G22" s="14">
        <v>0.323000</v>
      </c>
      <c r="H22" s="14"/>
      <c r="I22" s="15">
        <v>4.180000</v>
      </c>
      <c r="J22" s="15"/>
      <c r="K22" s="15">
        <f ca="1">ROUND(INDIRECT(ADDRESS(ROW()+(0), COLUMN()+(-4), 1))*INDIRECT(ADDRESS(ROW()+(0), COLUMN()+(-2), 1)), 2)</f>
        <v>1.350000</v>
      </c>
    </row>
    <row r="23" spans="1:11" ht="13.50" thickBot="1" customHeight="1">
      <c r="A23" s="1" t="s">
        <v>46</v>
      </c>
      <c r="B23" s="13" t="s">
        <v>47</v>
      </c>
      <c r="C23" s="1" t="s">
        <v>48</v>
      </c>
      <c r="D23" s="1"/>
      <c r="E23" s="1"/>
      <c r="F23" s="1"/>
      <c r="G23" s="14">
        <v>0.619000</v>
      </c>
      <c r="H23" s="14"/>
      <c r="I23" s="15">
        <v>2.540000</v>
      </c>
      <c r="J23" s="15"/>
      <c r="K23" s="15">
        <f ca="1">ROUND(INDIRECT(ADDRESS(ROW()+(0), COLUMN()+(-4), 1))*INDIRECT(ADDRESS(ROW()+(0), COLUMN()+(-2), 1)), 2)</f>
        <v>1.570000</v>
      </c>
    </row>
    <row r="24" spans="1:11" ht="13.50" thickBot="1" customHeight="1">
      <c r="A24" s="1" t="s">
        <v>49</v>
      </c>
      <c r="B24" s="13" t="s">
        <v>50</v>
      </c>
      <c r="C24" s="1" t="s">
        <v>51</v>
      </c>
      <c r="D24" s="1"/>
      <c r="E24" s="1"/>
      <c r="F24" s="1"/>
      <c r="G24" s="16">
        <v>0.148000</v>
      </c>
      <c r="H24" s="16"/>
      <c r="I24" s="17">
        <v>2.590000</v>
      </c>
      <c r="J24" s="17"/>
      <c r="K24" s="17">
        <f ca="1">ROUND(INDIRECT(ADDRESS(ROW()+(0), COLUMN()+(-4), 1))*INDIRECT(ADDRESS(ROW()+(0), COLUMN()+(-2), 1)), 2)</f>
        <v>0.380000</v>
      </c>
    </row>
    <row r="25" spans="1:11" ht="13.50" thickBot="1" customHeight="1">
      <c r="A25" s="18"/>
      <c r="B25" s="18"/>
      <c r="C25" s="18"/>
      <c r="D25" s="18"/>
      <c r="E25" s="18"/>
      <c r="F25" s="18"/>
      <c r="G25" s="12" t="s">
        <v>52</v>
      </c>
      <c r="H25" s="12"/>
      <c r="I25" s="12"/>
      <c r="J25" s="12"/>
      <c r="K25" s="20">
        <f ca="1">ROUND(SUM(INDIRECT(ADDRESS(ROW()+(-1), COLUMN()+(0), 1)),INDIRECT(ADDRESS(ROW()+(-2), COLUMN()+(0), 1)),INDIRECT(ADDRESS(ROW()+(-3), COLUMN()+(0), 1))), 2)</f>
        <v>3.300000</v>
      </c>
    </row>
    <row r="26" spans="1:11" ht="13.50" thickBot="1" customHeight="1">
      <c r="A26" s="18">
        <v>4.000000</v>
      </c>
      <c r="B26" s="18"/>
      <c r="C26" s="21" t="s">
        <v>53</v>
      </c>
      <c r="D26" s="21"/>
      <c r="E26" s="21"/>
      <c r="F26" s="21"/>
      <c r="G26" s="21"/>
      <c r="H26" s="21"/>
      <c r="I26" s="18"/>
      <c r="J26" s="18"/>
      <c r="K26" s="18"/>
    </row>
    <row r="27" spans="1:11" ht="13.50" thickBot="1" customHeight="1">
      <c r="A27" s="22"/>
      <c r="B27" s="23" t="s">
        <v>54</v>
      </c>
      <c r="C27" s="22" t="s">
        <v>55</v>
      </c>
      <c r="D27" s="22"/>
      <c r="E27" s="22"/>
      <c r="F27" s="22"/>
      <c r="G27" s="16">
        <v>2.000000</v>
      </c>
      <c r="H27" s="16"/>
      <c r="I27" s="17">
        <f ca="1">ROUND(SUM(INDIRECT(ADDRESS(ROW()+(-2), COLUMN()+(2), 1)),INDIRECT(ADDRESS(ROW()+(-7), COLUMN()+(2), 1)),INDIRECT(ADDRESS(ROW()+(-12), COLUMN()+(2), 1))), 2)</f>
        <v>15.090000</v>
      </c>
      <c r="J27" s="17"/>
      <c r="K27" s="17">
        <f ca="1">ROUND(INDIRECT(ADDRESS(ROW()+(0), COLUMN()+(-4), 1))*INDIRECT(ADDRESS(ROW()+(0), COLUMN()+(-2), 1))/100, 2)</f>
        <v>0.300000</v>
      </c>
    </row>
    <row r="28" spans="1:11" ht="13.50" thickBot="1" customHeight="1">
      <c r="A28" s="6" t="s">
        <v>56</v>
      </c>
      <c r="B28" s="7"/>
      <c r="C28" s="8"/>
      <c r="D28" s="8"/>
      <c r="E28" s="8"/>
      <c r="F28" s="8"/>
      <c r="G28" s="24" t="s">
        <v>57</v>
      </c>
      <c r="H28" s="24"/>
      <c r="I28" s="25"/>
      <c r="J28" s="25"/>
      <c r="K28" s="26">
        <f ca="1">ROUND(SUM(INDIRECT(ADDRESS(ROW()+(-1), COLUMN()+(0), 1)),INDIRECT(ADDRESS(ROW()+(-3), COLUMN()+(0), 1)),INDIRECT(ADDRESS(ROW()+(-8), COLUMN()+(0), 1)),INDIRECT(ADDRESS(ROW()+(-13), COLUMN()+(0), 1))), 2)</f>
        <v>15.390000</v>
      </c>
    </row>
  </sheetData>
  <mergeCells count="6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J20"/>
    <mergeCell ref="C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J25"/>
    <mergeCell ref="C26:H26"/>
    <mergeCell ref="I26:J26"/>
    <mergeCell ref="C27:F27"/>
    <mergeCell ref="G27:H27"/>
    <mergeCell ref="I27:J27"/>
    <mergeCell ref="A28:F28"/>
    <mergeCell ref="G28:J28"/>
  </mergeCells>
  <pageMargins left="0.620079" right="0.472441" top="0.472441" bottom="0.472441" header="0.0" footer="0.0"/>
  <pageSetup paperSize="9" orientation="portrait"/>
  <rowBreaks count="0" manualBreakCount="0">
    </rowBreaks>
</worksheet>
</file>