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<sst xmlns="http://schemas.openxmlformats.org/spreadsheetml/2006/main" count="44" uniqueCount="44">
  <si>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</si>
  <si>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RAD080</t>
  </si>
  <si>
    <t xml:space="preserve">m²</t>
  </si>
  <si>
    <t xml:space="preserve">Revestimiento exterior con piezas de gran formato de gres porcelánico STON-KER "BUTECH". Colocación en capa fina, con fijaciones mecánicas. Sistema FP "BUTECH".</t>
  </si>
  <si>
    <r>
      <rPr>
        <sz val="8.25"/>
        <color rgb="FF000000"/>
        <rFont val="Arial"/>
        <family val="2"/>
      </rPr>
      <t xml:space="preserve">Revestimiento exterior con piezas de gran formato de gres porcelánico, serie Alpina, STON-KER "BUTECH", "PORCELANOSA GRUPO", color Beige, de 440x660x10 mm, capacidad de absorción de agua E&lt;0,5%. Sistema FP "BUTECH". SOPORTE: paramento de hormigón, vertical. COLOCACIÓN: en capa fina mediante doble encolado con adhesivo cementoso mejorado, C2 E S2, altamente deformable y con tiempo abierto ampliado, Super-flex S2 Blanco "BUTECH" y grapas de anclaje Anclaje 1200 y Anclaje 1000 "BUTECH", de acero inoxidable AISI 304, para sistema de fijación vista. REJUNTADO: con mortero de juntas cementoso de fraguado y endurecimiento rápido Colorstuk rapid "BUTECH", tipo CG2, en juntas de 12 mm de espesor. Incluso crucetas de PVC, material de relleno y masilla de poliuretano monocomponente P-404 "BUTECH" para la formación de juntas de movimiento. El precio no incluye las piezas especiales ni la resolución de puntos singulares.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</si>
  <si>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</si>
  <si>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</si>
  <si>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</si>
  <si>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</si>
  <si>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</si>
  <si>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</si>
  <si>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</si>
  <si>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mt09mcb010p</t>
  </si>
  <si>
    <t xml:space="preserve">kg</t>
  </si>
  <si>
    <t xml:space="preserve">Adhesivo cementoso mejorado, C2 E S2, altamente deformable y con tiempo abierto ampliado, Super-flex S2 Blanco "BUTECH", para la colocación en capa fina de para todo tipo de pisos cerámicos y de piedra natural en interiores, exteriores y piscinas, a base de cementos especiales, agregados seleccionados y resinas sintéticas.</t>
  </si>
  <si>
    <t xml:space="preserve">mt12pcb025maa1a</t>
  </si>
  <si>
    <t xml:space="preserve">m²</t>
  </si>
  <si>
    <t xml:space="preserve">Piezas de gran formato de gres porcelánico, serie Alpina, STON-KER "BUTECH", "PORCELANOSA GRUPO", color Beige, de 440x660x10 mm, capacidad de absorción de agua E&lt;0,5%.</t>
  </si>
  <si>
    <t xml:space="preserve">mt18acc100a</t>
  </si>
  <si>
    <t xml:space="preserve">Ud</t>
  </si>
  <si>
    <t xml:space="preserve">Kit de crucetas de PVC para garantizar un espesor de las juntas entre piezas de entre 1 y 20 mm, en revestimientos y pisos cerámicos.</t>
  </si>
  <si>
    <t xml:space="preserve">mt12pcb120e</t>
  </si>
  <si>
    <t xml:space="preserve">Ud</t>
  </si>
  <si>
    <t xml:space="preserve">Kit de grapas de anclaje Anclaje 1200 y Anclaje 1000 "BUTECH", de acero inoxidable AISI 304, tacos de nylon y tornillos de acero inoxidable A2, para sistema de fijación vista de revestimientos exteriores cerámicos, con juntas de 12 mm de espesor.</t>
  </si>
  <si>
    <t xml:space="preserve">mt09mcb020l</t>
  </si>
  <si>
    <t xml:space="preserve">kg</t>
  </si>
  <si>
    <t xml:space="preserve">Mortero de juntas cementoso de fraguado y endurecimiento rápido Colorstuk rapid "BUTECH", tipo CG2, color Manhattan, para juntas de 2 a 15 mm, a base de conglomerantes hidráulicos específicos, agregados seleccionados y aditivos especiales, para todo tipo de piezas cerámicas y piedras naturales.</t>
  </si>
  <si>
    <t xml:space="preserve">mt15sjb010g</t>
  </si>
  <si>
    <t xml:space="preserve">Ud</t>
  </si>
  <si>
    <t xml:space="preserve">Cartucho de 310 ml de masilla de poliuretano monocomponente P-404 "BUTECH", color blanco, para el sellado de juntas de movimiento.</t>
  </si>
  <si>
    <t xml:space="preserve">Subtotal materiales:</t>
  </si>
  <si>
    <t xml:space="preserve">Mano de obra</t>
  </si>
  <si>
    <t xml:space="preserve">mo024</t>
  </si>
  <si>
    <t xml:space="preserve">h</t>
  </si>
  <si>
    <t xml:space="preserve">Enchapador de muros.</t>
  </si>
  <si>
    <t xml:space="preserve">mo062</t>
  </si>
  <si>
    <t xml:space="preserve">h</t>
  </si>
  <si>
    <t xml:space="preserve">Ayudante enchapador de muros.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</si>
  <si>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</si>
  <si>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</si>
  <si>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</si>
  <si>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</si>
  <si>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$ 55,46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</si>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</sst>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2.38" customWidth="1"/>
    <col min="4" max="4" width="7.65" customWidth="1"/>
    <col min="5" max="5" width="70.04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87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6</v>
      </c>
      <c r="G10" s="12">
        <v>7.82</v>
      </c>
      <c r="H10" s="12">
        <f ca="1">ROUND(INDIRECT(ADDRESS(ROW()+(0), COLUMN()+(-2), 1))*INDIRECT(ADDRESS(ROW()+(0), COLUMN()+(-1), 1)), 2)</f>
        <v>46.92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1.05</v>
      </c>
      <c r="G11" s="12">
        <v>143.25</v>
      </c>
      <c r="H11" s="12">
        <f ca="1">ROUND(INDIRECT(ADDRESS(ROW()+(0), COLUMN()+(-2), 1))*INDIRECT(ADDRESS(ROW()+(0), COLUMN()+(-1), 1)), 2)</f>
        <v>150.41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0.103</v>
      </c>
      <c r="G12" s="12">
        <v>3.44</v>
      </c>
      <c r="H12" s="12">
        <f ca="1">ROUND(INDIRECT(ADDRESS(ROW()+(0), COLUMN()+(-2), 1))*INDIRECT(ADDRESS(ROW()+(0), COLUMN()+(-1), 1)), 2)</f>
        <v>0.35</v>
      </c>
    </row>
    <row r="13" spans="1:8" ht="45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7</v>
      </c>
      <c r="G13" s="12">
        <v>1.99</v>
      </c>
      <c r="H13" s="12">
        <f ca="1">ROUND(INDIRECT(ADDRESS(ROW()+(0), COLUMN()+(-2), 1))*INDIRECT(ADDRESS(ROW()+(0), COLUMN()+(-1), 1)), 2)</f>
        <v>13.93</v>
      </c>
    </row>
    <row r="14" spans="1:8" ht="45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0.7</v>
      </c>
      <c r="G14" s="12">
        <v>5.64</v>
      </c>
      <c r="H14" s="12">
        <f ca="1">ROUND(INDIRECT(ADDRESS(ROW()+(0), COLUMN()+(-2), 1))*INDIRECT(ADDRESS(ROW()+(0), COLUMN()+(-1), 1)), 2)</f>
        <v>3.95</v>
      </c>
    </row>
    <row r="15" spans="1:8" ht="24.0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3">
        <v>0.206</v>
      </c>
      <c r="G15" s="14">
        <v>19.14</v>
      </c>
      <c r="H15" s="14">
        <f ca="1">ROUND(INDIRECT(ADDRESS(ROW()+(0), COLUMN()+(-2), 1))*INDIRECT(ADDRESS(ROW()+(0), COLUMN()+(-1), 1)), 2)</f>
        <v>3.94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219.5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"/>
      <c r="D18" s="10" t="s">
        <v>33</v>
      </c>
      <c r="E18" s="1" t="s">
        <v>34</v>
      </c>
      <c r="F18" s="11">
        <v>1.089</v>
      </c>
      <c r="G18" s="12">
        <v>9.45</v>
      </c>
      <c r="H18" s="12">
        <f ca="1">ROUND(INDIRECT(ADDRESS(ROW()+(0), COLUMN()+(-2), 1))*INDIRECT(ADDRESS(ROW()+(0), COLUMN()+(-1), 1)), 2)</f>
        <v>10.29</v>
      </c>
    </row>
    <row r="19" spans="1:8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3">
        <v>1.089</v>
      </c>
      <c r="G19" s="14">
        <v>6.06</v>
      </c>
      <c r="H19" s="14">
        <f ca="1">ROUND(INDIRECT(ADDRESS(ROW()+(0), COLUMN()+(-2), 1))*INDIRECT(ADDRESS(ROW()+(0), COLUMN()+(-1), 1)), 2)</f>
        <v>6.6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1))), 2)</f>
        <v>16.89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19"/>
      <c r="D22" s="20" t="s">
        <v>40</v>
      </c>
      <c r="E22" s="19" t="s">
        <v>41</v>
      </c>
      <c r="F22" s="13">
        <v>2</v>
      </c>
      <c r="G22" s="14">
        <f ca="1">ROUND(SUM(INDIRECT(ADDRESS(ROW()+(-2), COLUMN()+(1), 1)),INDIRECT(ADDRESS(ROW()+(-6), COLUMN()+(1), 1))), 2)</f>
        <v>236.39</v>
      </c>
      <c r="H22" s="14">
        <f ca="1">ROUND(INDIRECT(ADDRESS(ROW()+(0), COLUMN()+(-2), 1))*INDIRECT(ADDRESS(ROW()+(0), COLUMN()+(-1), 1))/100, 2)</f>
        <v>4.73</v>
      </c>
    </row>
    <row r="23" spans="1:8" ht="13.50" thickBot="1" customHeight="1">
      <c r="A23" s="21" t="s">
        <v>42</v>
      </c>
      <c r="B23" s="21"/>
      <c r="C23" s="21"/>
      <c r="D23" s="22"/>
      <c r="E23" s="23"/>
      <c r="F23" s="24" t="s">
        <v>43</v>
      </c>
      <c r="G23" s="25"/>
      <c r="H23" s="26">
        <f ca="1">ROUND(SUM(INDIRECT(ADDRESS(ROW()+(-1), COLUMN()+(0), 1)),INDIRECT(ADDRESS(ROW()+(-3), COLUMN()+(0), 1)),INDIRECT(ADDRESS(ROW()+(-7), COLUMN()+(0), 1))), 2)</f>
        <v>241.12</v>
      </c>
    </row>
  </sheetData>
  <mergeCells count="2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F16:G16"/>
    <mergeCell ref="A17:C17"/>
    <mergeCell ref="E17:F17"/>
    <mergeCell ref="A18:C18"/>
    <mergeCell ref="A19:C19"/>
    <mergeCell ref="A20:C20"/>
    <mergeCell ref="F20:G20"/>
    <mergeCell ref="A21:C21"/>
    <mergeCell ref="E21:F21"/>
    <mergeCell ref="A22:C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