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<sst xmlns="http://schemas.openxmlformats.org/spreadsheetml/2006/main" count="53" uniqueCount="53">
  <si>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</si>
  <si>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QTX120</t>
  </si>
  <si>
    <t xml:space="preserve">m²</t>
  </si>
  <si>
    <t xml:space="preserve">Sistema SIATE "ONDULINE" de impermeabilización y aislamiento térmico por el exterior de cubiertas inclinadas.</t>
  </si>
  <si>
    <r>
      <rPr>
        <sz val="8.25"/>
        <color rgb="FF000000"/>
        <rFont val="Arial"/>
        <family val="2"/>
      </rPr>
      <t xml:space="preserve">Sistema SIATE "ONDULINE" de impermeabilización y aislamiento térmico por el exterior de cubiertas inclinadas, </t>
    </r>
    <r>
      <rPr>
        <b/>
        <sz val="8.25"/>
        <color rgb="FF000000"/>
        <rFont val="Arial"/>
        <family val="2"/>
      </rPr>
      <t xml:space="preserve">compuesto por: aislamiento: panel sándwich machihembrado, Ondutherm Basic A30+FAN13 "ONDULINE"; impermeabilización: placa bajo teja, asfáltica DRS, BT 235 "ONDULINE"; cobertura: teja cerámica curva, color rojo, 40x19x16 cm, fijada con espuma de poliuretano, Ondufoam "ONDULINE"</t>
    </r>
    <r>
      <rPr>
        <sz val="8.25"/>
        <color rgb="FF000000"/>
        <rFont val="Arial"/>
        <family val="2"/>
      </rPr>
      <t xml:space="preserve">. El precio no incluye la superficie soporte.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</si>
  <si>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</si>
  <si>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</si>
  <si>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</si>
  <si>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</si>
  <si>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</si>
  <si>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</si>
  <si>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</si>
  <si>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mt13pso015sa</t>
  </si>
  <si>
    <t xml:space="preserve">m²</t>
  </si>
  <si>
    <t xml:space="preserve">Panel sándwich machihembrado, Ondutherm Basic A30+FAN13 "ONDULINE", compuesto de: núcleo aislante de espuma de poliestireno extruido de 30 mm de espesor y cara inferior de friso de abeto natural.</t>
  </si>
  <si>
    <t xml:space="preserve">mt13lpo033a</t>
  </si>
  <si>
    <t xml:space="preserve">Ud</t>
  </si>
  <si>
    <t xml:space="preserve">Clavo, Taco "ONDULINE", para fijación sobre soporte de hormigón.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</si>
  <si>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</si>
  <si>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</si>
  <si>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</si>
  <si>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</si>
  <si>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</si>
  <si>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autoprotegida, Ondufilm "ONDULINE", para sellado de juntas.</t>
  </si>
  <si>
    <t xml:space="preserve">mt13bto010vf</t>
  </si>
  <si>
    <t xml:space="preserve">m²</t>
  </si>
  <si>
    <t xml:space="preserve">Placa bajo teja, asfáltica DRS (doble capa protectora de resina y solape de seguridad), BT 235 "ONDULINE", armada con fibras minerales y vegetales más resina, de 2000 mm de longitud, 1050 mm de anchura y 2,6 mm de espesor.</t>
  </si>
  <si>
    <t xml:space="preserve">mt13lpo032b</t>
  </si>
  <si>
    <t xml:space="preserve">Ud</t>
  </si>
  <si>
    <t xml:space="preserve">Clavo, Cabeza de PVC "ONDULINE", para fijación sobre panel sándwich.</t>
  </si>
  <si>
    <t xml:space="preserve">mt13tac010a</t>
  </si>
  <si>
    <t xml:space="preserve">Ud</t>
  </si>
  <si>
    <t xml:space="preserve">Teja cerámica curva, color rojo, 40x19x16 cm.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</si>
  <si>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</si>
  <si>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</si>
  <si>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</si>
  <si>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</si>
  <si>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</si>
  <si>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Remate de madera para el cierre y protección de los paneles en aleros y laterales, Ondutherm 14,5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</si>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</sst>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30.860000</v>
      </c>
      <c r="H10" s="11">
        <f ca="1">ROUND(INDIRECT(ADDRESS(ROW()+(0), COLUMN()+(-2), 1))*INDIRECT(ADDRESS(ROW()+(0), COLUMN()+(-1), 1)), 2)</f>
        <v>32.400000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0.110000</v>
      </c>
      <c r="H11" s="11">
        <f ca="1">ROUND(INDIRECT(ADDRESS(ROW()+(0), COLUMN()+(-2), 1))*INDIRECT(ADDRESS(ROW()+(0), COLUMN()+(-1), 1)), 2)</f>
        <v>0.660000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0.250000</v>
      </c>
      <c r="G12" s="11">
        <v>7.360000</v>
      </c>
      <c r="H12" s="11">
        <f ca="1">ROUND(INDIRECT(ADDRESS(ROW()+(0), COLUMN()+(-2), 1))*INDIRECT(ADDRESS(ROW()+(0), COLUMN()+(-1), 1)), 2)</f>
        <v>1.840000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4.370000</v>
      </c>
      <c r="H13" s="11">
        <f ca="1">ROUND(INDIRECT(ADDRESS(ROW()+(0), COLUMN()+(-2), 1))*INDIRECT(ADDRESS(ROW()+(0), COLUMN()+(-1), 1)), 2)</f>
        <v>4.370000</v>
      </c>
    </row>
    <row r="14" spans="1:8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1.250000</v>
      </c>
      <c r="G14" s="11">
        <v>9.200000</v>
      </c>
      <c r="H14" s="11">
        <f ca="1">ROUND(INDIRECT(ADDRESS(ROW()+(0), COLUMN()+(-2), 1))*INDIRECT(ADDRESS(ROW()+(0), COLUMN()+(-1), 1)), 2)</f>
        <v>11.500000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3.000000</v>
      </c>
      <c r="G15" s="11">
        <v>0.060000</v>
      </c>
      <c r="H15" s="11">
        <f ca="1">ROUND(INDIRECT(ADDRESS(ROW()+(0), COLUMN()+(-2), 1))*INDIRECT(ADDRESS(ROW()+(0), COLUMN()+(-1), 1)), 2)</f>
        <v>0.180000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32.100000</v>
      </c>
      <c r="G16" s="11">
        <v>0.320000</v>
      </c>
      <c r="H16" s="11">
        <f ca="1">ROUND(INDIRECT(ADDRESS(ROW()+(0), COLUMN()+(-2), 1))*INDIRECT(ADDRESS(ROW()+(0), COLUMN()+(-1), 1)), 2)</f>
        <v>10.270000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0.250000</v>
      </c>
      <c r="G17" s="11">
        <v>7.360000</v>
      </c>
      <c r="H17" s="11">
        <f ca="1">ROUND(INDIRECT(ADDRESS(ROW()+(0), COLUMN()+(-2), 1))*INDIRECT(ADDRESS(ROW()+(0), COLUMN()+(-1), 1)), 2)</f>
        <v>1.840000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0.450000</v>
      </c>
      <c r="G18" s="13">
        <v>8.500000</v>
      </c>
      <c r="H18" s="13">
        <f ca="1">ROUND(INDIRECT(ADDRESS(ROW()+(0), COLUMN()+(-2), 1))*INDIRECT(ADDRESS(ROW()+(0), COLUMN()+(-1), 1)), 2)</f>
        <v>3.830000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66.890000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0.851000</v>
      </c>
      <c r="G21" s="11">
        <v>6.910000</v>
      </c>
      <c r="H21" s="11">
        <f ca="1">ROUND(INDIRECT(ADDRESS(ROW()+(0), COLUMN()+(-2), 1))*INDIRECT(ADDRESS(ROW()+(0), COLUMN()+(-1), 1)), 2)</f>
        <v>5.880000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2">
        <v>0.851000</v>
      </c>
      <c r="G22" s="13">
        <v>4.230000</v>
      </c>
      <c r="H22" s="13">
        <f ca="1">ROUND(INDIRECT(ADDRESS(ROW()+(0), COLUMN()+(-2), 1))*INDIRECT(ADDRESS(ROW()+(0), COLUMN()+(-1), 1)), 2)</f>
        <v>3.600000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1)),INDIRECT(ADDRESS(ROW()+(-2), COLUMN()+(0), 1))), 2)</f>
        <v>9.480000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8"/>
      <c r="B25" s="18"/>
      <c r="C25" s="19" t="s">
        <v>49</v>
      </c>
      <c r="D25" s="19"/>
      <c r="E25" s="18" t="s">
        <v>50</v>
      </c>
      <c r="F25" s="12">
        <v>2.000000</v>
      </c>
      <c r="G25" s="13">
        <f ca="1">ROUND(SUM(INDIRECT(ADDRESS(ROW()+(-2), COLUMN()+(1), 1)),INDIRECT(ADDRESS(ROW()+(-6), COLUMN()+(1), 1))), 2)</f>
        <v>76.370000</v>
      </c>
      <c r="H25" s="13">
        <f ca="1">ROUND(INDIRECT(ADDRESS(ROW()+(0), COLUMN()+(-2), 1))*INDIRECT(ADDRESS(ROW()+(0), COLUMN()+(-1), 1))/100, 2)</f>
        <v>1.530000</v>
      </c>
    </row>
    <row r="26" spans="1:8" ht="13.50" thickBot="1" customHeight="1">
      <c r="A26" s="20" t="s">
        <v>51</v>
      </c>
      <c r="B26" s="20"/>
      <c r="C26" s="21"/>
      <c r="D26" s="21"/>
      <c r="E26" s="22"/>
      <c r="F26" s="23" t="s">
        <v>52</v>
      </c>
      <c r="G26" s="24"/>
      <c r="H26" s="25">
        <f ca="1">ROUND(SUM(INDIRECT(ADDRESS(ROW()+(-1), COLUMN()+(0), 1)),INDIRECT(ADDRESS(ROW()+(-3), COLUMN()+(0), 1)),INDIRECT(ADDRESS(ROW()+(-7), COLUMN()+(0), 1))), 2)</f>
        <v>77.900000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