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<sst xmlns="http://schemas.openxmlformats.org/spreadsheetml/2006/main" count="71" uniqueCount="71">
  <si>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</si>
  <si>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IOJ041</t>
  </si>
  <si>
    <t xml:space="preserve">m²</t>
  </si>
  <si>
    <t xml:space="preserve">Franja cortafuegos de placas de yeso laminado, para edificio de uso industrial, sistema "KNAUF".</t>
  </si>
  <si>
    <r>
      <rPr>
        <sz val="8.25"/>
        <color rgb="FF000000"/>
        <rFont val="Arial"/>
        <family val="2"/>
      </rPr>
      <t xml:space="preserve">Franja cortafuegos horizontal, de 1 m de anchura, con una resistencia al fuego EI 120, para edificio de uso industrial, fijada mecánicamente a la medianera con subestructura soporte, sistema K224-FC.es 03 "KNAUF", compuesta por 2 placas de yeso laminado reforzadas con tejido de fibra GM-F / 1200 / 2600 / 25 / con los bordes longitudinales cuadrados, especiales Fireboard GM-F "KNAUF" con alma de yeso y caras revestidas con una lámina de fibra de vidrio, fijadas a la subestructura soporte compuesta por canales y montantes, formando escuadras separadas 750 mm entre sí, conectores y maestras separadas 400 mm entre sí.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</si>
  <si>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</si>
  <si>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</si>
  <si>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</si>
  <si>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</si>
  <si>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</si>
  <si>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</si>
  <si>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</si>
  <si>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mt12pak020b</t>
  </si>
  <si>
    <t xml:space="preserve">m</t>
  </si>
  <si>
    <t xml:space="preserve">Canal 75/40/0,7 mm GRC 0,70 "KNAUF" de acero Z2 (Z275) galvanizado normal, para sistema Aquapanel Outdoor.</t>
  </si>
  <si>
    <t xml:space="preserve">mt12pak030ba</t>
  </si>
  <si>
    <t xml:space="preserve">m</t>
  </si>
  <si>
    <t xml:space="preserve">Montante 75/50/0,7 mm GRC 0,7 "KNAUF" de acero Z2 (Z275) galvanizado normal, para sistema Aquapanel Outdoor.</t>
  </si>
  <si>
    <t xml:space="preserve">mt12pek020xa</t>
  </si>
  <si>
    <t xml:space="preserve">Ud</t>
  </si>
  <si>
    <t xml:space="preserve">Conector, para maestra 60/27, "KNAUF".</t>
  </si>
  <si>
    <t xml:space="preserve">mt12pfk011a</t>
  </si>
  <si>
    <t xml:space="preserve">m</t>
  </si>
  <si>
    <t xml:space="preserve">Maestra 60/27 "KNAUF" de lámina de acero galvanizado.</t>
  </si>
  <si>
    <t xml:space="preserve">mt12ptk010ba</t>
  </si>
  <si>
    <t xml:space="preserve">Ud</t>
  </si>
  <si>
    <t xml:space="preserve">Tornillo LB "KNAUF" 3,5x9,5.</t>
  </si>
  <si>
    <t xml:space="preserve">mt12ptk010ab</t>
  </si>
  <si>
    <t xml:space="preserve">Ud</t>
  </si>
  <si>
    <t xml:space="preserve">Tornillo LN "KNAUF" 3,5x11.</t>
  </si>
  <si>
    <t xml:space="preserve">mt12ptk030</t>
  </si>
  <si>
    <t xml:space="preserve">Ud</t>
  </si>
  <si>
    <t xml:space="preserve">Fijación "KNAUF" para hormigón.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</si>
  <si>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</si>
  <si>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</si>
  <si>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</si>
  <si>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mt12pmk010c</t>
  </si>
  <si>
    <t xml:space="preserve">m²</t>
  </si>
  <si>
    <t xml:space="preserve">Placa de yeso laminado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</si>
  <si>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mt12ptk010ce</t>
  </si>
  <si>
    <t xml:space="preserve">Ud</t>
  </si>
  <si>
    <t xml:space="preserve">Tornillo autoperforante TN "KNAUF" 3,5x35.</t>
  </si>
  <si>
    <t xml:space="preserve">mt12ptk010ch</t>
  </si>
  <si>
    <t xml:space="preserve">Ud</t>
  </si>
  <si>
    <t xml:space="preserve">Tornillo autoperforante TN "KNAUF" 4,2x70.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</si>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</sst>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4.63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3.130000</v>
      </c>
      <c r="F10" s="12">
        <v>3.600000</v>
      </c>
      <c r="G10" s="12">
        <f ca="1">ROUND(INDIRECT(ADDRESS(ROW()+(0), COLUMN()+(-2), 1))*INDIRECT(ADDRESS(ROW()+(0), COLUMN()+(-1), 1)), 2)</f>
        <v>11.270000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1.170000</v>
      </c>
      <c r="F11" s="12">
        <v>4.160000</v>
      </c>
      <c r="G11" s="12">
        <f ca="1">ROUND(INDIRECT(ADDRESS(ROW()+(0), COLUMN()+(-2), 1))*INDIRECT(ADDRESS(ROW()+(0), COLUMN()+(-1), 1)), 2)</f>
        <v>4.870000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3.900000</v>
      </c>
      <c r="F12" s="12">
        <v>0.430000</v>
      </c>
      <c r="G12" s="12">
        <f ca="1">ROUND(INDIRECT(ADDRESS(ROW()+(0), COLUMN()+(-2), 1))*INDIRECT(ADDRESS(ROW()+(0), COLUMN()+(-1), 1)), 2)</f>
        <v>1.680000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3.000000</v>
      </c>
      <c r="F13" s="12">
        <v>1.580000</v>
      </c>
      <c r="G13" s="12">
        <f ca="1">ROUND(INDIRECT(ADDRESS(ROW()+(0), COLUMN()+(-2), 1))*INDIRECT(ADDRESS(ROW()+(0), COLUMN()+(-1), 1)), 2)</f>
        <v>4.740000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32.000000</v>
      </c>
      <c r="F14" s="12">
        <v>0.020000</v>
      </c>
      <c r="G14" s="12">
        <f ca="1">ROUND(INDIRECT(ADDRESS(ROW()+(0), COLUMN()+(-2), 1))*INDIRECT(ADDRESS(ROW()+(0), COLUMN()+(-1), 1)), 2)</f>
        <v>0.640000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16.000000</v>
      </c>
      <c r="F15" s="12">
        <v>0.010000</v>
      </c>
      <c r="G15" s="12">
        <f ca="1">ROUND(INDIRECT(ADDRESS(ROW()+(0), COLUMN()+(-2), 1))*INDIRECT(ADDRESS(ROW()+(0), COLUMN()+(-1), 1)), 2)</f>
        <v>0.160000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3.400000</v>
      </c>
      <c r="F16" s="12">
        <v>0.490000</v>
      </c>
      <c r="G16" s="12">
        <f ca="1">ROUND(INDIRECT(ADDRESS(ROW()+(0), COLUMN()+(-2), 1))*INDIRECT(ADDRESS(ROW()+(0), COLUMN()+(-1), 1)), 2)</f>
        <v>1.670000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1.000000</v>
      </c>
      <c r="F17" s="12">
        <v>1.250000</v>
      </c>
      <c r="G17" s="12">
        <f ca="1">ROUND(INDIRECT(ADDRESS(ROW()+(0), COLUMN()+(-2), 1))*INDIRECT(ADDRESS(ROW()+(0), COLUMN()+(-1), 1)), 2)</f>
        <v>1.250000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2.200000</v>
      </c>
      <c r="F18" s="12">
        <v>28.340000</v>
      </c>
      <c r="G18" s="12">
        <f ca="1">ROUND(INDIRECT(ADDRESS(ROW()+(0), COLUMN()+(-2), 1))*INDIRECT(ADDRESS(ROW()+(0), COLUMN()+(-1), 1)), 2)</f>
        <v>62.350000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17.000000</v>
      </c>
      <c r="F19" s="12">
        <v>0.010000</v>
      </c>
      <c r="G19" s="12">
        <f ca="1">ROUND(INDIRECT(ADDRESS(ROW()+(0), COLUMN()+(-2), 1))*INDIRECT(ADDRESS(ROW()+(0), COLUMN()+(-1), 1)), 2)</f>
        <v>0.170000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17.000000</v>
      </c>
      <c r="F20" s="12">
        <v>0.070000</v>
      </c>
      <c r="G20" s="12">
        <f ca="1">ROUND(INDIRECT(ADDRESS(ROW()+(0), COLUMN()+(-2), 1))*INDIRECT(ADDRESS(ROW()+(0), COLUMN()+(-1), 1)), 2)</f>
        <v>1.190000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0.120000</v>
      </c>
      <c r="F21" s="12">
        <v>1.250000</v>
      </c>
      <c r="G21" s="12">
        <f ca="1">ROUND(INDIRECT(ADDRESS(ROW()+(0), COLUMN()+(-2), 1))*INDIRECT(ADDRESS(ROW()+(0), COLUMN()+(-1), 1)), 2)</f>
        <v>0.150000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3">
        <v>1.300000</v>
      </c>
      <c r="F22" s="14">
        <v>0.060000</v>
      </c>
      <c r="G22" s="14">
        <f ca="1">ROUND(INDIRECT(ADDRESS(ROW()+(0), COLUMN()+(-2), 1))*INDIRECT(ADDRESS(ROW()+(0), COLUMN()+(-1), 1)), 2)</f>
        <v>0.080000</v>
      </c>
    </row>
    <row r="23" spans="1:7" ht="13.50" thickBot="1" customHeight="1">
      <c r="A23" s="15"/>
      <c r="B23" s="15"/>
      <c r="C23" s="15"/>
      <c r="D23" s="15"/>
      <c r="E23" s="9" t="s">
        <v>51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90.220000</v>
      </c>
    </row>
    <row r="24" spans="1:7" ht="13.50" thickBot="1" customHeight="1">
      <c r="A24" s="15">
        <v>2.000000</v>
      </c>
      <c r="B24" s="15"/>
      <c r="C24" s="15"/>
      <c r="D24" s="18" t="s">
        <v>52</v>
      </c>
      <c r="E24" s="18"/>
      <c r="F24" s="15"/>
      <c r="G24" s="15"/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0.362000</v>
      </c>
      <c r="F25" s="12">
        <v>7.270000</v>
      </c>
      <c r="G25" s="12">
        <f ca="1">ROUND(INDIRECT(ADDRESS(ROW()+(0), COLUMN()+(-2), 1))*INDIRECT(ADDRESS(ROW()+(0), COLUMN()+(-1), 1)), 2)</f>
        <v>2.630000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0.362000</v>
      </c>
      <c r="F26" s="12">
        <v>4.500000</v>
      </c>
      <c r="G26" s="12">
        <f ca="1">ROUND(INDIRECT(ADDRESS(ROW()+(0), COLUMN()+(-2), 1))*INDIRECT(ADDRESS(ROW()+(0), COLUMN()+(-1), 1)), 2)</f>
        <v>1.630000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0.362000</v>
      </c>
      <c r="F27" s="12">
        <v>7.270000</v>
      </c>
      <c r="G27" s="12">
        <f ca="1">ROUND(INDIRECT(ADDRESS(ROW()+(0), COLUMN()+(-2), 1))*INDIRECT(ADDRESS(ROW()+(0), COLUMN()+(-1), 1)), 2)</f>
        <v>2.630000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0.362000</v>
      </c>
      <c r="F28" s="14">
        <v>4.500000</v>
      </c>
      <c r="G28" s="14">
        <f ca="1">ROUND(INDIRECT(ADDRESS(ROW()+(0), COLUMN()+(-2), 1))*INDIRECT(ADDRESS(ROW()+(0), COLUMN()+(-1), 1)), 2)</f>
        <v>1.630000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1))), 2)</f>
        <v>8.520000</v>
      </c>
    </row>
    <row r="30" spans="1:7" ht="13.50" thickBot="1" customHeight="1">
      <c r="A30" s="15">
        <v>3.000000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9"/>
      <c r="B31" s="19"/>
      <c r="C31" s="20" t="s">
        <v>67</v>
      </c>
      <c r="D31" s="19" t="s">
        <v>68</v>
      </c>
      <c r="E31" s="13">
        <v>2.000000</v>
      </c>
      <c r="F31" s="14">
        <f ca="1">ROUND(SUM(INDIRECT(ADDRESS(ROW()+(-2), COLUMN()+(1), 1)),INDIRECT(ADDRESS(ROW()+(-8), COLUMN()+(1), 1))), 2)</f>
        <v>98.740000</v>
      </c>
      <c r="G31" s="14">
        <f ca="1">ROUND(INDIRECT(ADDRESS(ROW()+(0), COLUMN()+(-2), 1))*INDIRECT(ADDRESS(ROW()+(0), COLUMN()+(-1), 1))/100, 2)</f>
        <v>1.970000</v>
      </c>
    </row>
    <row r="32" spans="1:7" ht="13.50" thickBot="1" customHeight="1">
      <c r="A32" s="21" t="s">
        <v>69</v>
      </c>
      <c r="B32" s="21"/>
      <c r="C32" s="22"/>
      <c r="D32" s="23"/>
      <c r="E32" s="24" t="s">
        <v>70</v>
      </c>
      <c r="F32" s="25"/>
      <c r="G32" s="26">
        <f ca="1">ROUND(SUM(INDIRECT(ADDRESS(ROW()+(-1), COLUMN()+(0), 1)),INDIRECT(ADDRESS(ROW()+(-3), COLUMN()+(0), 1)),INDIRECT(ADDRESS(ROW()+(-9), COLUMN()+(0), 1))), 2)</f>
        <v>100.710000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