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<sst xmlns="http://schemas.openxmlformats.org/spreadsheetml/2006/main" count="50" uniqueCount="50">
  <si>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</si>
  <si>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</si>
  <si>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</si>
  <si>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</si>
  <si>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40x40x50 cm, de hormigón simple en sitio f'c=350 kg/cm² (35 MPa), clase de exposición F0 S2 P1 C0, tamaño máximo del agregado 19 mm, consistencia blanda, sobre solera de hormigón simple f'c=310 kg/cm² (31 MPa), clase de exposición F0 S2 P1 C0, tamaño máximo del agregado 19 mm, consistencia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</si>
  <si>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</si>
  <si>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</si>
  <si>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</si>
  <si>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</si>
  <si>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</si>
  <si>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</si>
  <si>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</si>
  <si>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</si>
  <si>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</si>
  <si>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</si>
  <si>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</si>
  <si>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</si>
  <si>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</si>
  <si>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</si>
  <si>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</si>
  <si>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</si>
  <si>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</si>
  <si>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</si>
  <si>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</si>
  <si>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</si>
  <si>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</si>
  <si>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</si>
  <si>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mt08epr030a</t>
  </si>
  <si>
    <t xml:space="preserve">Ud</t>
  </si>
  <si>
    <t xml:space="preserve">Molde reutilizable para formación de cajas de revisión de sección cuadrada de 40x40x50 cm, de lámina metálica, incluso accesorios de montaje.</t>
  </si>
  <si>
    <t xml:space="preserve">mt10hmf050cqe</t>
  </si>
  <si>
    <t xml:space="preserve">m³</t>
  </si>
  <si>
    <t xml:space="preserve">Hormigón simple f'c=350 kg/cm² (35 MPa), clase de exposición F0 S2 P1 C0, tamaño máximo del agregado 19 mm, consistencia blanda, premezclado en planta, según NEC-11 y ACI 318.</t>
  </si>
  <si>
    <t xml:space="preserve">mt11tfa010a</t>
  </si>
  <si>
    <t xml:space="preserve">Ud</t>
  </si>
  <si>
    <t xml:space="preserve">Marco y tapa de fundición, 40x40 cm, para caja de revisión registrable, carga de rotura 125 kN.</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</si>
  <si>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</si>
  <si>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</si>
  <si>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</si>
  <si>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</si>
  <si>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</si>
  <si>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</si>
  <si>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</si>
  <si>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</si>
  <si>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</si>
  <si>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</si>
  <si>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</si>
  <si>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</si>
  <si>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$ 3,55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</si>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</sst>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0.074</v>
      </c>
      <c r="G10" s="12">
        <v>97.76</v>
      </c>
      <c r="H10" s="12">
        <f ca="1">ROUND(INDIRECT(ADDRESS(ROW()+(0), COLUMN()+(-2), 1))*INDIRECT(ADDRESS(ROW()+(0), COLUMN()+(-1), 1)), 2)</f>
        <v>7.23</v>
      </c>
    </row>
    <row r="11" spans="1:8" ht="13.50" thickBot="1" customHeight="1">
      <c r="A11" s="1" t="s">
        <v>15</v>
      </c>
      <c r="B11" s="1"/>
      <c r="C11" s="1"/>
      <c r="D11" s="10" t="s">
        <v>16</v>
      </c>
      <c r="E11" s="1" t="s">
        <v>17</v>
      </c>
      <c r="F11" s="11">
        <v>0.006</v>
      </c>
      <c r="G11" s="12">
        <v>1.61</v>
      </c>
      <c r="H11" s="12">
        <f ca="1">ROUND(INDIRECT(ADDRESS(ROW()+(0), COLUMN()+(-2), 1))*INDIRECT(ADDRESS(ROW()+(0), COLUMN()+(-1), 1)), 2)</f>
        <v>0.01</v>
      </c>
    </row>
    <row r="12" spans="1:8" ht="13.50" thickBot="1" customHeight="1">
      <c r="A12" s="1" t="s">
        <v>18</v>
      </c>
      <c r="B12" s="1"/>
      <c r="C12" s="1"/>
      <c r="D12" s="10" t="s">
        <v>19</v>
      </c>
      <c r="E12" s="1" t="s">
        <v>20</v>
      </c>
      <c r="F12" s="11">
        <v>0.021</v>
      </c>
      <c r="G12" s="12">
        <v>21.69</v>
      </c>
      <c r="H12" s="12">
        <f ca="1">ROUND(INDIRECT(ADDRESS(ROW()+(0), COLUMN()+(-2), 1))*INDIRECT(ADDRESS(ROW()+(0), COLUMN()+(-1), 1)), 2)</f>
        <v>0.46</v>
      </c>
    </row>
    <row r="13" spans="1:8" ht="13.50" thickBot="1" customHeight="1">
      <c r="A13" s="1" t="s">
        <v>21</v>
      </c>
      <c r="B13" s="1"/>
      <c r="C13" s="1"/>
      <c r="D13" s="10" t="s">
        <v>22</v>
      </c>
      <c r="E13" s="1" t="s">
        <v>23</v>
      </c>
      <c r="F13" s="11">
        <v>6.48</v>
      </c>
      <c r="G13" s="12">
        <v>0.15</v>
      </c>
      <c r="H13" s="12">
        <f ca="1">ROUND(INDIRECT(ADDRESS(ROW()+(0), COLUMN()+(-2), 1))*INDIRECT(ADDRESS(ROW()+(0), COLUMN()+(-1), 1)), 2)</f>
        <v>0.97</v>
      </c>
    </row>
    <row r="14" spans="1:8" ht="13.50" thickBot="1" customHeight="1">
      <c r="A14" s="1" t="s">
        <v>24</v>
      </c>
      <c r="B14" s="1"/>
      <c r="C14" s="1"/>
      <c r="D14" s="10" t="s">
        <v>25</v>
      </c>
      <c r="E14" s="1" t="s">
        <v>26</v>
      </c>
      <c r="F14" s="11">
        <v>0.13</v>
      </c>
      <c r="G14" s="12">
        <v>1.28</v>
      </c>
      <c r="H14" s="12">
        <f ca="1">ROUND(INDIRECT(ADDRESS(ROW()+(0), COLUMN()+(-2), 1))*INDIRECT(ADDRESS(ROW()+(0), COLUMN()+(-1), 1)), 2)</f>
        <v>0.17</v>
      </c>
    </row>
    <row r="15" spans="1:8" ht="24.00" thickBot="1" customHeight="1">
      <c r="A15" s="1" t="s">
        <v>27</v>
      </c>
      <c r="B15" s="1"/>
      <c r="C15" s="1"/>
      <c r="D15" s="10" t="s">
        <v>28</v>
      </c>
      <c r="E15" s="1" t="s">
        <v>29</v>
      </c>
      <c r="F15" s="11">
        <v>0.05</v>
      </c>
      <c r="G15" s="12">
        <v>196.12</v>
      </c>
      <c r="H15" s="12">
        <f ca="1">ROUND(INDIRECT(ADDRESS(ROW()+(0), COLUMN()+(-2), 1))*INDIRECT(ADDRESS(ROW()+(0), COLUMN()+(-1), 1)), 2)</f>
        <v>9.81</v>
      </c>
    </row>
    <row r="16" spans="1:8" ht="34.50" thickBot="1" customHeight="1">
      <c r="A16" s="1" t="s">
        <v>30</v>
      </c>
      <c r="B16" s="1"/>
      <c r="C16" s="1"/>
      <c r="D16" s="10" t="s">
        <v>31</v>
      </c>
      <c r="E16" s="1" t="s">
        <v>32</v>
      </c>
      <c r="F16" s="11">
        <v>0.125</v>
      </c>
      <c r="G16" s="12">
        <v>102.87</v>
      </c>
      <c r="H16" s="12">
        <f ca="1">ROUND(INDIRECT(ADDRESS(ROW()+(0), COLUMN()+(-2), 1))*INDIRECT(ADDRESS(ROW()+(0), COLUMN()+(-1), 1)), 2)</f>
        <v>12.86</v>
      </c>
    </row>
    <row r="17" spans="1:8" ht="24.00" thickBot="1" customHeight="1">
      <c r="A17" s="1" t="s">
        <v>33</v>
      </c>
      <c r="B17" s="1"/>
      <c r="C17" s="1"/>
      <c r="D17" s="10" t="s">
        <v>34</v>
      </c>
      <c r="E17" s="1" t="s">
        <v>35</v>
      </c>
      <c r="F17" s="13">
        <v>1</v>
      </c>
      <c r="G17" s="14">
        <v>26.87</v>
      </c>
      <c r="H17" s="14">
        <f ca="1">ROUND(INDIRECT(ADDRESS(ROW()+(0), COLUMN()+(-2), 1))*INDIRECT(ADDRESS(ROW()+(0), COLUMN()+(-1), 1)), 2)</f>
        <v>26.87</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58.38</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1.08</v>
      </c>
      <c r="G20" s="12">
        <v>7.18</v>
      </c>
      <c r="H20" s="12">
        <f ca="1">ROUND(INDIRECT(ADDRESS(ROW()+(0), COLUMN()+(-2), 1))*INDIRECT(ADDRESS(ROW()+(0), COLUMN()+(-1), 1)), 2)</f>
        <v>7.75</v>
      </c>
    </row>
    <row r="21" spans="1:8" ht="13.50" thickBot="1" customHeight="1">
      <c r="A21" s="1" t="s">
        <v>41</v>
      </c>
      <c r="B21" s="1"/>
      <c r="C21" s="1"/>
      <c r="D21" s="10" t="s">
        <v>42</v>
      </c>
      <c r="E21" s="1" t="s">
        <v>43</v>
      </c>
      <c r="F21" s="13">
        <v>0.78</v>
      </c>
      <c r="G21" s="14">
        <v>4.42</v>
      </c>
      <c r="H21" s="14">
        <f ca="1">ROUND(INDIRECT(ADDRESS(ROW()+(0), COLUMN()+(-2), 1))*INDIRECT(ADDRESS(ROW()+(0), COLUMN()+(-1), 1)), 2)</f>
        <v>3.45</v>
      </c>
    </row>
    <row r="22" spans="1:8" ht="13.50" thickBot="1" customHeight="1">
      <c r="A22" s="15"/>
      <c r="B22" s="15"/>
      <c r="C22" s="15"/>
      <c r="D22" s="15"/>
      <c r="E22" s="15"/>
      <c r="F22" s="9" t="s">
        <v>44</v>
      </c>
      <c r="G22" s="9"/>
      <c r="H22" s="17">
        <f ca="1">ROUND(SUM(INDIRECT(ADDRESS(ROW()+(-1), COLUMN()+(0), 1)),INDIRECT(ADDRESS(ROW()+(-2), COLUMN()+(0), 1))), 2)</f>
        <v>11.2</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69.58</v>
      </c>
      <c r="H24" s="14">
        <f ca="1">ROUND(INDIRECT(ADDRESS(ROW()+(0), COLUMN()+(-2), 1))*INDIRECT(ADDRESS(ROW()+(0), COLUMN()+(-1), 1))/100, 2)</f>
        <v>1.39</v>
      </c>
    </row>
    <row r="25" spans="1:8" ht="13.50" thickBot="1" customHeight="1">
      <c r="A25" s="21" t="s">
        <v>48</v>
      </c>
      <c r="B25" s="21"/>
      <c r="C25" s="21"/>
      <c r="D25" s="22"/>
      <c r="E25" s="23"/>
      <c r="F25" s="24" t="s">
        <v>49</v>
      </c>
      <c r="G25" s="25"/>
      <c r="H25" s="26">
        <f ca="1">ROUND(SUM(INDIRECT(ADDRESS(ROW()+(-1), COLUMN()+(0), 1)),INDIRECT(ADDRESS(ROW()+(-3), COLUMN()+(0), 1)),INDIRECT(ADDRESS(ROW()+(-7), COLUMN()+(0), 1))), 2)</f>
        <v>70.97</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