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<sst xmlns="http://schemas.openxmlformats.org/spreadsheetml/2006/main" count="26" uniqueCount="26">
  <si>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</si>
  <si>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ICW360</t>
  </si>
  <si>
    <t xml:space="preserve">Ud</t>
  </si>
  <si>
    <t xml:space="preserve">Derivación para línea frigorífica de líquido y de gas.</t>
  </si>
  <si>
    <r>
      <rPr>
        <b/>
        <sz val="7.80"/>
        <color rgb="FF000000"/>
        <rFont val="A"/>
        <family val="2"/>
      </rPr>
      <t xml:space="preserve">Derivación de línea frigorífica formada por dos colectores, uno para la línea de líquido y otro para la línea de gas, de 4 salidas cada uno, modelo HEAD4-22-1 "MITSUBISHI HEAVY INDUSTRIES"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</si>
  <si>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</si>
  <si>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</si>
  <si>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</si>
  <si>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</si>
  <si>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</si>
  <si>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</si>
  <si>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mt42mhi540a</t>
  </si>
  <si>
    <t xml:space="preserve">Ud</t>
  </si>
  <si>
    <t xml:space="preserve">Conjunto de dos colectores, uno para la línea de líquido y otro para la línea de gas, de 4 salidas cada uno, sistema aire-aire multi-split con caudal variable de refrigerante, modelo HEAD4-22-1 "MITSUBISHI HEAVY INDUSTRIES", con una capacidad máxima de unidades interiores conectadas aguas abajo cuya suma de índices de capacidad sea inferior a 180.</t>
  </si>
  <si>
    <t xml:space="preserve">mo004</t>
  </si>
  <si>
    <t xml:space="preserve">h</t>
  </si>
  <si>
    <t xml:space="preserve">Técnico instalador de climatización.</t>
  </si>
  <si>
    <t xml:space="preserve">mo102</t>
  </si>
  <si>
    <t xml:space="preserve">h</t>
  </si>
  <si>
    <t xml:space="preserve">Ayudante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</si>
  <si>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</si>
  <si>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</si>
  <si>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</si>
  <si>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</si>
  <si>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$ 182,57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</si>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</sst>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2.04" customWidth="1"/>
    <col min="3" max="3" width="1.75" customWidth="1"/>
    <col min="4" max="4" width="12.53" customWidth="1"/>
    <col min="5" max="5" width="55.52" customWidth="1"/>
    <col min="6" max="6" width="6.41" customWidth="1"/>
    <col min="7" max="7" width="3.93" customWidth="1"/>
    <col min="8" max="8" width="7.58" customWidth="1"/>
    <col min="9" max="9" width="2.04" customWidth="1"/>
    <col min="10" max="10" width="5.54" customWidth="1"/>
    <col min="11" max="11" width="7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50.4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495.830000</v>
      </c>
      <c r="H8" s="16"/>
      <c r="I8" s="16"/>
      <c r="J8" s="16">
        <f ca="1">ROUND(INDIRECT(ADDRESS(ROW()+(0), COLUMN()+(-4), 1))*INDIRECT(ADDRESS(ROW()+(0), COLUMN()+(-3), 1)), 2)</f>
        <v>495.830000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0.060000</v>
      </c>
      <c r="G9" s="20">
        <v>6.860000</v>
      </c>
      <c r="H9" s="20"/>
      <c r="I9" s="20"/>
      <c r="J9" s="20">
        <f ca="1">ROUND(INDIRECT(ADDRESS(ROW()+(0), COLUMN()+(-4), 1))*INDIRECT(ADDRESS(ROW()+(0), COLUMN()+(-3), 1)), 2)</f>
        <v>0.410000</v>
      </c>
      <c r="K9" s="20"/>
    </row>
    <row r="10" spans="1:11" ht="12.00" thickBot="1" customHeight="1">
      <c r="A10" s="17" t="s">
        <v>17</v>
      </c>
      <c r="B10" s="21" t="s">
        <v>18</v>
      </c>
      <c r="C10" s="21"/>
      <c r="D10" s="22" t="s">
        <v>19</v>
      </c>
      <c r="E10" s="22"/>
      <c r="F10" s="23">
        <v>0.060000</v>
      </c>
      <c r="G10" s="24">
        <v>4.650000</v>
      </c>
      <c r="H10" s="24"/>
      <c r="I10" s="24"/>
      <c r="J10" s="24">
        <f ca="1">ROUND(INDIRECT(ADDRESS(ROW()+(0), COLUMN()+(-4), 1))*INDIRECT(ADDRESS(ROW()+(0), COLUMN()+(-3), 1)), 2)</f>
        <v>0.280000</v>
      </c>
      <c r="K10" s="24"/>
    </row>
    <row r="11" spans="1:11" ht="12.00" thickBot="1" customHeight="1">
      <c r="A11" s="17"/>
      <c r="B11" s="12" t="s">
        <v>20</v>
      </c>
      <c r="C11" s="12"/>
      <c r="D11" s="10" t="s">
        <v>21</v>
      </c>
      <c r="E11" s="10"/>
      <c r="F11" s="14">
        <v>2.000000</v>
      </c>
      <c r="G11" s="16">
        <f ca="1">ROUND(SUM(INDIRECT(ADDRESS(ROW()+(-1), COLUMN()+(3), 1)),INDIRECT(ADDRESS(ROW()+(-2), COLUMN()+(3), 1)),INDIRECT(ADDRESS(ROW()+(-3), COLUMN()+(3), 1))), 2)</f>
        <v>496.520000</v>
      </c>
      <c r="H11" s="16"/>
      <c r="I11" s="16"/>
      <c r="J11" s="16">
        <f ca="1">ROUND(INDIRECT(ADDRESS(ROW()+(0), COLUMN()+(-4), 1))*INDIRECT(ADDRESS(ROW()+(0), COLUMN()+(-3), 1))/100, 2)</f>
        <v>9.930000</v>
      </c>
      <c r="K11" s="16"/>
    </row>
    <row r="12" spans="1:11" ht="12.00" thickBot="1" customHeight="1">
      <c r="A12" s="22"/>
      <c r="B12" s="21" t="s">
        <v>22</v>
      </c>
      <c r="C12" s="21"/>
      <c r="D12" s="22" t="s">
        <v>23</v>
      </c>
      <c r="E12" s="22"/>
      <c r="F12" s="23">
        <v>3.000000</v>
      </c>
      <c r="G12" s="24">
        <f ca="1">ROUND(SUM(INDIRECT(ADDRESS(ROW()+(-1), COLUMN()+(3), 1)),INDIRECT(ADDRESS(ROW()+(-2), COLUMN()+(3), 1)),INDIRECT(ADDRESS(ROW()+(-3), COLUMN()+(3), 1)),INDIRECT(ADDRESS(ROW()+(-4), COLUMN()+(3), 1))), 2)</f>
        <v>506.450000</v>
      </c>
      <c r="H12" s="24"/>
      <c r="I12" s="24"/>
      <c r="J12" s="24">
        <f ca="1">ROUND(INDIRECT(ADDRESS(ROW()+(0), COLUMN()+(-4), 1))*INDIRECT(ADDRESS(ROW()+(0), COLUMN()+(-3), 1))/100, 2)</f>
        <v>15.190000</v>
      </c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6"/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521.640000</v>
      </c>
      <c r="K13" s="26"/>
    </row>
  </sheetData>
  <mergeCells count="33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A13:E13"/>
    <mergeCell ref="G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