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<sst xmlns="http://schemas.openxmlformats.org/spreadsheetml/2006/main" count="35" uniqueCount="35">
  <si>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</si>
  <si>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ICS077</t>
  </si>
  <si>
    <t xml:space="preserve">Ud</t>
  </si>
  <si>
    <t xml:space="preserve">Válvula para radiador.</t>
  </si>
  <si>
    <r>
      <rPr>
        <sz val="8.25"/>
        <color rgb="FF000000"/>
        <rFont val="Arial"/>
        <family val="2"/>
      </rPr>
      <t xml:space="preserve">Llave monotubo/bitubo termostatizable combinada con detentor para radiador toallero, con sonda de penetración de acero cincado de 45 cm de longitud, conexión roscada de 24x19 mm compatible con adaptadores para tubos multicapa y conexión de 1/2" de diámetro con el radiador, con cuerpo de latón, vástago de acero inoxidable, guarniciones de EPDM y mando manual de ABS, con adaptador para unión a compresión de tubo de 16 mm de diámetro y 2 mm de espesor con rosca 24x19 mm. Incluso elementos de montaje y accesorios necesarios para su correcto funcionamiento.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</si>
  <si>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</si>
  <si>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</si>
  <si>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</si>
  <si>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</si>
  <si>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</si>
  <si>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</si>
  <si>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</si>
  <si>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mt38alb527a</t>
  </si>
  <si>
    <t xml:space="preserve">Ud</t>
  </si>
  <si>
    <t xml:space="preserve">Llave monotubo/bitubo termostatizable combinada con detentor para radiador toallero, con sonda de penetración de acero cincado de 45 cm de longitud, conexión roscada de 24x19 mm compatible con adaptadores para tubos multicapa y conexión de 1/2" de diámetro con el radiador, con cuerpo de latón, vástago de acero inoxidable, guarniciones de EPDM y mando manual de ABS.</t>
  </si>
  <si>
    <t xml:space="preserve">mt38alb500b</t>
  </si>
  <si>
    <t xml:space="preserve">Ud</t>
  </si>
  <si>
    <t xml:space="preserve">Adaptador para unión a compresión de tubo de 16 mm de diámetro y 2 mm de espesor con rosca 24x19 mm.</t>
  </si>
  <si>
    <t xml:space="preserve">mt38www012</t>
  </si>
  <si>
    <t xml:space="preserve">Ud</t>
  </si>
  <si>
    <t xml:space="preserve">Material auxiliar para instalaciones de calefacción y A.C.S.</t>
  </si>
  <si>
    <t xml:space="preserve">Subtotal materiales:</t>
  </si>
  <si>
    <t xml:space="preserve">Mano de obra</t>
  </si>
  <si>
    <t xml:space="preserve">mo004</t>
  </si>
  <si>
    <t xml:space="preserve">h</t>
  </si>
  <si>
    <t xml:space="preserve">Técnico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</si>
  <si>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</si>
  <si>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</si>
  <si>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</si>
  <si>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</si>
  <si>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</si>
  <si>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</si>
  <si>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</si>
  <si>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Coste de mantenimiento decenal: $ 19,08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</si>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</sst>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4.46" customWidth="1"/>
    <col min="5" max="5" width="12.41" customWidth="1"/>
    <col min="6" max="6" width="11.56"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59.06</v>
      </c>
      <c r="G10" s="12">
        <f ca="1">ROUND(INDIRECT(ADDRESS(ROW()+(0), COLUMN()+(-2), 1))*INDIRECT(ADDRESS(ROW()+(0), COLUMN()+(-1), 1)), 2)</f>
        <v>59.06</v>
      </c>
    </row>
    <row r="11" spans="1:7" ht="24.00" thickBot="1" customHeight="1">
      <c r="A11" s="1" t="s">
        <v>15</v>
      </c>
      <c r="B11" s="1"/>
      <c r="C11" s="10" t="s">
        <v>16</v>
      </c>
      <c r="D11" s="1" t="s">
        <v>17</v>
      </c>
      <c r="E11" s="11">
        <v>1</v>
      </c>
      <c r="F11" s="12">
        <v>5.34</v>
      </c>
      <c r="G11" s="12">
        <f ca="1">ROUND(INDIRECT(ADDRESS(ROW()+(0), COLUMN()+(-2), 1))*INDIRECT(ADDRESS(ROW()+(0), COLUMN()+(-1), 1)), 2)</f>
        <v>5.34</v>
      </c>
    </row>
    <row r="12" spans="1:7" ht="13.50" thickBot="1" customHeight="1">
      <c r="A12" s="1" t="s">
        <v>18</v>
      </c>
      <c r="B12" s="1"/>
      <c r="C12" s="10" t="s">
        <v>19</v>
      </c>
      <c r="D12" s="1" t="s">
        <v>20</v>
      </c>
      <c r="E12" s="13">
        <v>0.1</v>
      </c>
      <c r="F12" s="14">
        <v>2.96</v>
      </c>
      <c r="G12" s="14">
        <f ca="1">ROUND(INDIRECT(ADDRESS(ROW()+(0), COLUMN()+(-2), 1))*INDIRECT(ADDRESS(ROW()+(0), COLUMN()+(-1), 1)), 2)</f>
        <v>0.3</v>
      </c>
    </row>
    <row r="13" spans="1:7" ht="13.50" thickBot="1" customHeight="1">
      <c r="A13" s="15"/>
      <c r="B13" s="15"/>
      <c r="C13" s="15"/>
      <c r="D13" s="15"/>
      <c r="E13" s="9" t="s">
        <v>21</v>
      </c>
      <c r="F13" s="9"/>
      <c r="G13" s="17">
        <f ca="1">ROUND(SUM(INDIRECT(ADDRESS(ROW()+(-1), COLUMN()+(0), 1)),INDIRECT(ADDRESS(ROW()+(-2), COLUMN()+(0), 1)),INDIRECT(ADDRESS(ROW()+(-3), COLUMN()+(0), 1))), 2)</f>
        <v>64.7</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0.121</v>
      </c>
      <c r="F15" s="12">
        <v>10.62</v>
      </c>
      <c r="G15" s="12">
        <f ca="1">ROUND(INDIRECT(ADDRESS(ROW()+(0), COLUMN()+(-2), 1))*INDIRECT(ADDRESS(ROW()+(0), COLUMN()+(-1), 1)), 2)</f>
        <v>1.29</v>
      </c>
    </row>
    <row r="16" spans="1:7" ht="13.50" thickBot="1" customHeight="1">
      <c r="A16" s="1" t="s">
        <v>26</v>
      </c>
      <c r="B16" s="1"/>
      <c r="C16" s="10" t="s">
        <v>27</v>
      </c>
      <c r="D16" s="1" t="s">
        <v>28</v>
      </c>
      <c r="E16" s="13">
        <v>0.121</v>
      </c>
      <c r="F16" s="14">
        <v>6.62</v>
      </c>
      <c r="G16" s="14">
        <f ca="1">ROUND(INDIRECT(ADDRESS(ROW()+(0), COLUMN()+(-2), 1))*INDIRECT(ADDRESS(ROW()+(0), COLUMN()+(-1), 1)), 2)</f>
        <v>0.8</v>
      </c>
    </row>
    <row r="17" spans="1:7" ht="13.50" thickBot="1" customHeight="1">
      <c r="A17" s="15"/>
      <c r="B17" s="15"/>
      <c r="C17" s="15"/>
      <c r="D17" s="15"/>
      <c r="E17" s="9" t="s">
        <v>29</v>
      </c>
      <c r="F17" s="9"/>
      <c r="G17" s="17">
        <f ca="1">ROUND(SUM(INDIRECT(ADDRESS(ROW()+(-1), COLUMN()+(0), 1)),INDIRECT(ADDRESS(ROW()+(-2), COLUMN()+(0), 1))), 2)</f>
        <v>2.09</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66.79</v>
      </c>
      <c r="G19" s="14">
        <f ca="1">ROUND(INDIRECT(ADDRESS(ROW()+(0), COLUMN()+(-2), 1))*INDIRECT(ADDRESS(ROW()+(0), COLUMN()+(-1), 1))/100, 2)</f>
        <v>1.34</v>
      </c>
    </row>
    <row r="20" spans="1:7" ht="13.50" thickBot="1" customHeight="1">
      <c r="A20" s="21" t="s">
        <v>33</v>
      </c>
      <c r="B20" s="21"/>
      <c r="C20" s="22"/>
      <c r="D20" s="23"/>
      <c r="E20" s="24" t="s">
        <v>34</v>
      </c>
      <c r="F20" s="25"/>
      <c r="G20" s="26">
        <f ca="1">ROUND(SUM(INDIRECT(ADDRESS(ROW()+(-1), COLUMN()+(0), 1)),INDIRECT(ADDRESS(ROW()+(-3), COLUMN()+(0), 1)),INDIRECT(ADDRESS(ROW()+(-7), COLUMN()+(0), 1))), 2)</f>
        <v>68.13</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