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<sst xmlns="http://schemas.openxmlformats.org/spreadsheetml/2006/main" count="29" uniqueCount="29">
  <si>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</si>
  <si>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ICP100</t>
  </si>
  <si>
    <t xml:space="preserve">Ud</t>
  </si>
  <si>
    <t xml:space="preserve">Unidad interior de aire acondicionado, de cassette.</t>
  </si>
  <si>
    <r>
      <rPr>
        <b/>
        <sz val="7.80"/>
        <color rgb="FF000000"/>
        <rFont val="A"/>
        <family val="2"/>
      </rPr>
      <t xml:space="preserve">Unidad interior de aire acondicionado, de cassette de 4 vías, sistema VRF, para gas R-410A, alimentación monofásica (230V/50Hz), modelo MMU-AP0094HP-E "TOSHIBA", potencia frigorífica nominal 2,8 kW, potencia calorífica nominal 3,2 kW, con control remoto inalámbrico, modelo RBC-AX32U(W)-E</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</si>
  <si>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</si>
  <si>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</si>
  <si>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</si>
  <si>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</si>
  <si>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</si>
  <si>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</si>
  <si>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mt42tsb100a</t>
  </si>
  <si>
    <t xml:space="preserve">Ud</t>
  </si>
  <si>
    <t xml:space="preserve">Unidad interior de aire acondicionado, de cassette de 4 vías, sistema VRF, para gas R-410A, alimentación monofásica (230V/50Hz), modelo MMU-AP0094HP-E "TOSHIBA", potencia frigorífica nominal 2,8 kW (temperatura de bulbo húmedo del aire interior 19°C, temperatura de bulbo seco del aire exterior 35°C), potencia calorífica nominal 3,2 kW (temperatura de bulbo seco del aire interior 20°C, temperatura de bulbo húmedo del aire exterior 6°C), presión sonora a velocidad baja 27 dBA, caudal de aire a velocidad alta 800 m³/h, de 256x840x840 mm y 20 kg, con panel decorativo, modelo RBC-U31 PGP(W)-E, de 30x950x950 mm y 4 kg, válvula de expansión electrónica, sensor de presión, control individual de temperatura por microprocesador para regulación del flujo de refrigerante, toma de aire exterior, prefiltro, control individual de las lamas con tres patrones: flujo estándar, doble flujo alternativo y ciclo oscilatorio, bomba y manguera de drenaje, con una elevación de hasta 850 mm.</t>
  </si>
  <si>
    <t xml:space="preserve">mt42tsb600b</t>
  </si>
  <si>
    <t xml:space="preserve">Ud</t>
  </si>
  <si>
    <t xml:space="preserve">Control remoto inalámbrico, modelo RBC-AX32U(W)-E "TOSHIBA", formado por mando por infrarrojos y receptor para instalación en la unidad interior de aire acondicionado.</t>
  </si>
  <si>
    <t xml:space="preserve">mo004</t>
  </si>
  <si>
    <t xml:space="preserve">h</t>
  </si>
  <si>
    <t xml:space="preserve">Técnico instalador de climatización.</t>
  </si>
  <si>
    <t xml:space="preserve">mo102</t>
  </si>
  <si>
    <t xml:space="preserve">h</t>
  </si>
  <si>
    <t xml:space="preserve">Ayudante instalador de climatización.</t>
  </si>
  <si>
    <t xml:space="preserve">%</t>
  </si>
  <si>
    <t xml:space="preserve">Medios auxiliares</t>
  </si>
  <si>
    <t xml:space="preserve">%</t>
  </si>
  <si>
    <t xml:space="preserve">Costes indirectos</t>
  </si>
  <si>
    <t xml:space="preserve">Coste de mantenimiento decenal: $ 915,18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</si>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</sst>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4.66" customWidth="1"/>
    <col min="4" max="4" width="21.27" customWidth="1"/>
    <col min="5" max="5" width="31.04" customWidth="1"/>
    <col min="6" max="6" width="11.07" customWidth="1"/>
    <col min="7" max="7" width="3.64" customWidth="1"/>
    <col min="8" max="8" width="2.77" customWidth="1"/>
    <col min="9" max="9" width="11.95" customWidth="1"/>
    <col min="10" max="10" width="1.60" customWidth="1"/>
    <col min="11" max="11" width="13.11" customWidth="1"/>
  </cols>
  <sheetData>
    <row r="1" spans="1:1" ht="1.80" thickBot="1" customHeight="1">
      <c r="A1" s="1" t="s">
        <v>0</v>
      </c>
      <c r="B1" s="1"/>
      <c r="C1" s="1"/>
      <c r="D1" s="1"/>
      <c r="E1" s="1"/>
      <c r="F1" s="1"/>
      <c r="G1" s="1"/>
      <c r="H1" s="1"/>
      <c r="I1" s="1"/>
      <c r="J1" s="1"/>
      <c r="K1" s="1"/>
    </row>
    <row r="3" spans="1:11" ht="21.60" thickBot="1" customHeight="1">
      <c r="A3" s="3" t="s">
        <v>1</v>
      </c>
      <c r="B3" s="3"/>
      <c r="C3" s="3"/>
      <c r="D3" s="4" t="s">
        <v>2</v>
      </c>
      <c r="E3" s="3" t="s">
        <v>3</v>
      </c>
      <c r="F3" s="5"/>
      <c r="G3" s="5"/>
      <c r="H3" s="5"/>
      <c r="I3" s="5"/>
      <c r="J3" s="5"/>
      <c r="K3" s="5"/>
    </row>
    <row r="4" spans="1:11" ht="31.2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136.80" thickBot="1" customHeight="1">
      <c r="A8" s="10" t="s">
        <v>11</v>
      </c>
      <c r="B8" s="12" t="s">
        <v>12</v>
      </c>
      <c r="C8" s="10" t="s">
        <v>13</v>
      </c>
      <c r="D8" s="10"/>
      <c r="E8" s="10"/>
      <c r="F8" s="10"/>
      <c r="G8" s="14">
        <v>1.000000</v>
      </c>
      <c r="H8" s="14"/>
      <c r="I8" s="16">
        <v>2744.810000</v>
      </c>
      <c r="J8" s="16"/>
      <c r="K8" s="16">
        <f ca="1">ROUND(INDIRECT(ADDRESS(ROW()+(0), COLUMN()+(-4), 1))*INDIRECT(ADDRESS(ROW()+(0), COLUMN()+(-2), 1)), 2)</f>
        <v>2744.810000</v>
      </c>
    </row>
    <row r="9" spans="1:11" ht="31.20" thickBot="1" customHeight="1">
      <c r="A9" s="17" t="s">
        <v>14</v>
      </c>
      <c r="B9" s="18" t="s">
        <v>15</v>
      </c>
      <c r="C9" s="17" t="s">
        <v>16</v>
      </c>
      <c r="D9" s="17"/>
      <c r="E9" s="17"/>
      <c r="F9" s="17"/>
      <c r="G9" s="19">
        <v>1.000000</v>
      </c>
      <c r="H9" s="19"/>
      <c r="I9" s="20">
        <v>352.400000</v>
      </c>
      <c r="J9" s="20"/>
      <c r="K9" s="20">
        <f ca="1">ROUND(INDIRECT(ADDRESS(ROW()+(0), COLUMN()+(-4), 1))*INDIRECT(ADDRESS(ROW()+(0), COLUMN()+(-2), 1)), 2)</f>
        <v>352.400000</v>
      </c>
    </row>
    <row r="10" spans="1:11" ht="12.00" thickBot="1" customHeight="1">
      <c r="A10" s="17" t="s">
        <v>17</v>
      </c>
      <c r="B10" s="18" t="s">
        <v>18</v>
      </c>
      <c r="C10" s="17" t="s">
        <v>19</v>
      </c>
      <c r="D10" s="17"/>
      <c r="E10" s="17"/>
      <c r="F10" s="17"/>
      <c r="G10" s="19">
        <v>1.204000</v>
      </c>
      <c r="H10" s="19"/>
      <c r="I10" s="20">
        <v>6.860000</v>
      </c>
      <c r="J10" s="20"/>
      <c r="K10" s="20">
        <f ca="1">ROUND(INDIRECT(ADDRESS(ROW()+(0), COLUMN()+(-4), 1))*INDIRECT(ADDRESS(ROW()+(0), COLUMN()+(-2), 1)), 2)</f>
        <v>8.260000</v>
      </c>
    </row>
    <row r="11" spans="1:11" ht="12.00" thickBot="1" customHeight="1">
      <c r="A11" s="17" t="s">
        <v>20</v>
      </c>
      <c r="B11" s="21" t="s">
        <v>21</v>
      </c>
      <c r="C11" s="22" t="s">
        <v>22</v>
      </c>
      <c r="D11" s="22"/>
      <c r="E11" s="22"/>
      <c r="F11" s="22"/>
      <c r="G11" s="23">
        <v>1.204000</v>
      </c>
      <c r="H11" s="23"/>
      <c r="I11" s="24">
        <v>4.650000</v>
      </c>
      <c r="J11" s="24"/>
      <c r="K11" s="24">
        <f ca="1">ROUND(INDIRECT(ADDRESS(ROW()+(0), COLUMN()+(-4), 1))*INDIRECT(ADDRESS(ROW()+(0), COLUMN()+(-2), 1)), 2)</f>
        <v>5.600000</v>
      </c>
    </row>
    <row r="12" spans="1:11" ht="12.00" thickBot="1" customHeight="1">
      <c r="A12" s="17"/>
      <c r="B12" s="12" t="s">
        <v>23</v>
      </c>
      <c r="C12" s="10" t="s">
        <v>24</v>
      </c>
      <c r="D12" s="10"/>
      <c r="E12" s="10"/>
      <c r="F12" s="10"/>
      <c r="G12" s="14">
        <v>2.000000</v>
      </c>
      <c r="H12" s="14"/>
      <c r="I12" s="16">
        <f ca="1">ROUND(SUM(INDIRECT(ADDRESS(ROW()+(-1), COLUMN()+(2), 1)),INDIRECT(ADDRESS(ROW()+(-2), COLUMN()+(2), 1)),INDIRECT(ADDRESS(ROW()+(-3), COLUMN()+(2), 1)),INDIRECT(ADDRESS(ROW()+(-4), COLUMN()+(2), 1))), 2)</f>
        <v>3111.070000</v>
      </c>
      <c r="J12" s="16"/>
      <c r="K12" s="16">
        <f ca="1">ROUND(INDIRECT(ADDRESS(ROW()+(0), COLUMN()+(-4), 1))*INDIRECT(ADDRESS(ROW()+(0), COLUMN()+(-2), 1))/100, 2)</f>
        <v>62.220000</v>
      </c>
    </row>
    <row r="13" spans="1:11" ht="12.00" thickBot="1" customHeight="1">
      <c r="A13" s="22"/>
      <c r="B13" s="21" t="s">
        <v>25</v>
      </c>
      <c r="C13" s="22" t="s">
        <v>26</v>
      </c>
      <c r="D13" s="22"/>
      <c r="E13" s="22"/>
      <c r="F13" s="22"/>
      <c r="G13" s="23">
        <v>3.000000</v>
      </c>
      <c r="H13" s="23"/>
      <c r="I13" s="24">
        <f ca="1">ROUND(SUM(INDIRECT(ADDRESS(ROW()+(-1), COLUMN()+(2), 1)),INDIRECT(ADDRESS(ROW()+(-2), COLUMN()+(2), 1)),INDIRECT(ADDRESS(ROW()+(-3), COLUMN()+(2), 1)),INDIRECT(ADDRESS(ROW()+(-4), COLUMN()+(2), 1)),INDIRECT(ADDRESS(ROW()+(-5), COLUMN()+(2), 1))), 2)</f>
        <v>3173.290000</v>
      </c>
      <c r="J13" s="24"/>
      <c r="K13" s="24">
        <f ca="1">ROUND(INDIRECT(ADDRESS(ROW()+(0), COLUMN()+(-4), 1))*INDIRECT(ADDRESS(ROW()+(0), COLUMN()+(-2), 1))/100, 2)</f>
        <v>95.200000</v>
      </c>
    </row>
    <row r="14" spans="1:11" ht="12.00" thickBot="1" customHeight="1">
      <c r="A14" s="6" t="s">
        <v>27</v>
      </c>
      <c r="B14" s="7"/>
      <c r="C14" s="7"/>
      <c r="D14" s="7"/>
      <c r="E14" s="7"/>
      <c r="F14" s="7"/>
      <c r="G14" s="25"/>
      <c r="H14" s="25"/>
      <c r="I14" s="6" t="s">
        <v>28</v>
      </c>
      <c r="J14" s="6"/>
      <c r="K14" s="26">
        <f ca="1">ROUND(SUM(INDIRECT(ADDRESS(ROW()+(-1), COLUMN()+(0), 1)),INDIRECT(ADDRESS(ROW()+(-2), COLUMN()+(0), 1)),INDIRECT(ADDRESS(ROW()+(-3), COLUMN()+(0), 1)),INDIRECT(ADDRESS(ROW()+(-4), COLUMN()+(0), 1)),INDIRECT(ADDRESS(ROW()+(-5), COLUMN()+(0), 1)),INDIRECT(ADDRESS(ROW()+(-6), COLUMN()+(0), 1))), 2)</f>
        <v>3268.490000</v>
      </c>
    </row>
  </sheetData>
  <mergeCells count="30">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A14:F14"/>
    <mergeCell ref="G14:H14"/>
    <mergeCell ref="I14:J14"/>
  </mergeCells>
  <pageMargins left="0.620079" right="0.472441" top="0.472441" bottom="0.472441" header="0.0" footer="0.0"/>
  <pageSetup paperSize="9" orientation="portrait"/>
  <rowBreaks count="0" manualBreakCount="0">
    </rowBreaks>
</worksheet>
</file>