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<sst xmlns="http://schemas.openxmlformats.org/spreadsheetml/2006/main" count="35" uniqueCount="35">
  <si>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</si>
  <si>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FLA010</t>
  </si>
  <si>
    <t xml:space="preserve">m²</t>
  </si>
  <si>
    <t xml:space="preserve">Fachada simple, de lámina perfilada de acero.</t>
  </si>
  <si>
    <r>
      <rPr>
        <sz val="8.25"/>
        <color rgb="FF000000"/>
        <rFont val="Arial"/>
        <family val="2"/>
      </rPr>
      <t xml:space="preserve">Fachada simple, de lámina perfilada de acero galvanizado prelacado, de 0,75 mm de espesor, con nervios de entre 40 y 50 mm de altura de cresta, a una separación de entre 250 y 270 mm, colocada en posición horizontal con un solape de la chapa superior de 100 mm y un solape lateral de un trapecio y fijada mecánicamente a una estructura portante o auxiliar. Incluso accesorios de fijación de las láminas y cinta flexible de butilo, adhesiva por ambas caras, para el sellado de estanqueidad de los solapes entre láminas perfiladas. El precio no incluye la estructura soporte ni la resolución de puntos singulares.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</si>
  <si>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</si>
  <si>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</si>
  <si>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</si>
  <si>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</si>
  <si>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</si>
  <si>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</si>
  <si>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</si>
  <si>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mt13ccp100k</t>
  </si>
  <si>
    <t xml:space="preserve">m²</t>
  </si>
  <si>
    <t xml:space="preserve">Lámina perfilada de acero galvanizado prelacado, de 0,75 mm de espesor, con nervios de entre 40 y 50 mm de altura de cresta, a una separación de entre 250 y 270 mm e inercia entre 15 y 25 cm4.</t>
  </si>
  <si>
    <t xml:space="preserve">mt13cap030a</t>
  </si>
  <si>
    <t xml:space="preserve">Ud</t>
  </si>
  <si>
    <t xml:space="preserve">Kit de accesorios de fijación, para láminas perfiladas, en fachadas.</t>
  </si>
  <si>
    <t xml:space="preserve">mt13dcp020b</t>
  </si>
  <si>
    <t xml:space="preserve">m</t>
  </si>
  <si>
    <t xml:space="preserve">Cinta flexible de butilo, adhesiva por ambas caras, para el sellado de estanqueidad de los solapes entre láminas perfiladas.</t>
  </si>
  <si>
    <t xml:space="preserve">Subtotal materiales:</t>
  </si>
  <si>
    <t xml:space="preserve">Mano de obra</t>
  </si>
  <si>
    <t xml:space="preserve">mo051</t>
  </si>
  <si>
    <t xml:space="preserve">h</t>
  </si>
  <si>
    <t xml:space="preserve">Montador de fachadas y cubiertas de paneles metálicos.</t>
  </si>
  <si>
    <t xml:space="preserve">mo098</t>
  </si>
  <si>
    <t xml:space="preserve">h</t>
  </si>
  <si>
    <t xml:space="preserve">Ayudante montador de fachadas y cubiertas de paneles metálicos.</t>
  </si>
  <si>
    <t xml:space="preserve">Subtotal mano de obra:</t>
  </si>
  <si>
    <t xml:space="preserve">Herramienta menor</t>
  </si>
  <si>
    <t xml:space="preserve">%</t>
  </si>
  <si>
    <t xml:space="preserve">Herramienta menor</t>
  </si>
  <si>
    <t xml:space="preserve">Coste de mantenimiento decenal: $ 1,69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</si>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</sst>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5.48"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11.61</v>
      </c>
      <c r="H10" s="12">
        <f ca="1">ROUND(INDIRECT(ADDRESS(ROW()+(0), COLUMN()+(-2), 1))*INDIRECT(ADDRESS(ROW()+(0), COLUMN()+(-1), 1)), 2)</f>
        <v>11.96</v>
      </c>
    </row>
    <row r="11" spans="1:8" ht="13.50" thickBot="1" customHeight="1">
      <c r="A11" s="1" t="s">
        <v>15</v>
      </c>
      <c r="B11" s="1"/>
      <c r="C11" s="10" t="s">
        <v>16</v>
      </c>
      <c r="D11" s="10"/>
      <c r="E11" s="1" t="s">
        <v>17</v>
      </c>
      <c r="F11" s="11">
        <v>0.2</v>
      </c>
      <c r="G11" s="12">
        <v>27.8</v>
      </c>
      <c r="H11" s="12">
        <f ca="1">ROUND(INDIRECT(ADDRESS(ROW()+(0), COLUMN()+(-2), 1))*INDIRECT(ADDRESS(ROW()+(0), COLUMN()+(-1), 1)), 2)</f>
        <v>5.56</v>
      </c>
    </row>
    <row r="12" spans="1:8" ht="24.00" thickBot="1" customHeight="1">
      <c r="A12" s="1" t="s">
        <v>18</v>
      </c>
      <c r="B12" s="1"/>
      <c r="C12" s="10" t="s">
        <v>19</v>
      </c>
      <c r="D12" s="10"/>
      <c r="E12" s="1" t="s">
        <v>20</v>
      </c>
      <c r="F12" s="13">
        <v>1.02</v>
      </c>
      <c r="G12" s="14">
        <v>2.94</v>
      </c>
      <c r="H12" s="14">
        <f ca="1">ROUND(INDIRECT(ADDRESS(ROW()+(0), COLUMN()+(-2), 1))*INDIRECT(ADDRESS(ROW()+(0), COLUMN()+(-1), 1)), 2)</f>
        <v>3</v>
      </c>
    </row>
    <row r="13" spans="1:8" ht="13.50" thickBot="1" customHeight="1">
      <c r="A13" s="15"/>
      <c r="B13" s="15"/>
      <c r="C13" s="15"/>
      <c r="D13" s="15"/>
      <c r="E13" s="15"/>
      <c r="F13" s="9" t="s">
        <v>21</v>
      </c>
      <c r="G13" s="9"/>
      <c r="H13" s="17">
        <f ca="1">ROUND(SUM(INDIRECT(ADDRESS(ROW()+(-1), COLUMN()+(0), 1)),INDIRECT(ADDRESS(ROW()+(-2), COLUMN()+(0), 1)),INDIRECT(ADDRESS(ROW()+(-3), COLUMN()+(0), 1))), 2)</f>
        <v>20.52</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0.394</v>
      </c>
      <c r="G15" s="12">
        <v>9.71</v>
      </c>
      <c r="H15" s="12">
        <f ca="1">ROUND(INDIRECT(ADDRESS(ROW()+(0), COLUMN()+(-2), 1))*INDIRECT(ADDRESS(ROW()+(0), COLUMN()+(-1), 1)), 2)</f>
        <v>3.83</v>
      </c>
    </row>
    <row r="16" spans="1:8" ht="13.50" thickBot="1" customHeight="1">
      <c r="A16" s="1" t="s">
        <v>26</v>
      </c>
      <c r="B16" s="1"/>
      <c r="C16" s="10" t="s">
        <v>27</v>
      </c>
      <c r="D16" s="10"/>
      <c r="E16" s="1" t="s">
        <v>28</v>
      </c>
      <c r="F16" s="13">
        <v>0.394</v>
      </c>
      <c r="G16" s="14">
        <v>6.06</v>
      </c>
      <c r="H16" s="14">
        <f ca="1">ROUND(INDIRECT(ADDRESS(ROW()+(0), COLUMN()+(-2), 1))*INDIRECT(ADDRESS(ROW()+(0), COLUMN()+(-1), 1)), 2)</f>
        <v>2.39</v>
      </c>
    </row>
    <row r="17" spans="1:8" ht="13.50" thickBot="1" customHeight="1">
      <c r="A17" s="15"/>
      <c r="B17" s="15"/>
      <c r="C17" s="15"/>
      <c r="D17" s="15"/>
      <c r="E17" s="15"/>
      <c r="F17" s="9" t="s">
        <v>29</v>
      </c>
      <c r="G17" s="9"/>
      <c r="H17" s="17">
        <f ca="1">ROUND(SUM(INDIRECT(ADDRESS(ROW()+(-1), COLUMN()+(0), 1)),INDIRECT(ADDRESS(ROW()+(-2), COLUMN()+(0), 1))), 2)</f>
        <v>6.22</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26.74</v>
      </c>
      <c r="H19" s="14">
        <f ca="1">ROUND(INDIRECT(ADDRESS(ROW()+(0), COLUMN()+(-2), 1))*INDIRECT(ADDRESS(ROW()+(0), COLUMN()+(-1), 1))/100, 2)</f>
        <v>0.53</v>
      </c>
    </row>
    <row r="20" spans="1:8" ht="13.50" thickBot="1" customHeight="1">
      <c r="A20" s="21" t="s">
        <v>33</v>
      </c>
      <c r="B20" s="21"/>
      <c r="C20" s="22"/>
      <c r="D20" s="22"/>
      <c r="E20" s="23"/>
      <c r="F20" s="24" t="s">
        <v>34</v>
      </c>
      <c r="G20" s="25"/>
      <c r="H20" s="26">
        <f ca="1">ROUND(SUM(INDIRECT(ADDRESS(ROW()+(-1), COLUMN()+(0), 1)),INDIRECT(ADDRESS(ROW()+(-3), COLUMN()+(0), 1)),INDIRECT(ADDRESS(ROW()+(-7), COLUMN()+(0), 1))), 2)</f>
        <v>27.27</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