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<sst xmlns="http://schemas.openxmlformats.org/spreadsheetml/2006/main" count="38" uniqueCount="38">
  <si>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</si>
  <si>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FLA010</t>
  </si>
  <si>
    <t xml:space="preserve">m²</t>
  </si>
  <si>
    <t xml:space="preserve">Fachada simple, de lámina perfilada de acero.</t>
  </si>
  <si>
    <r>
      <rPr>
        <sz val="8.25"/>
        <color rgb="FF000000"/>
        <rFont val="Arial"/>
        <family val="2"/>
      </rPr>
      <t xml:space="preserve">Fachada simple, de lámina perfilada de acero galvanizado prelacado, de 0,75 mm de espesor, con nervios de entre 11 y 13 mm de altura de cresta, a una separación de entre 185 y 195 mm, colocada en posición vertical con un solape de la chapa superior de 70 mm y un solape lateral de un trapecio y fijada mecánicamente a una estructura portante o auxiliar. Incluso accesorios de fijación de las láminas y cinta flexible de butilo, adhesiva por ambas caras, para el sellado de estanqueidad de los solapes entre láminas perfiladas. El precio no incluye la estructura soporte ni la resolución de puntos singulares.</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</si>
  <si>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</si>
  <si>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</si>
  <si>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</si>
  <si>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</si>
  <si>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</si>
  <si>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</si>
  <si>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</si>
  <si>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mt13ccp100p</t>
  </si>
  <si>
    <t xml:space="preserve">m²</t>
  </si>
  <si>
    <t xml:space="preserve">Lámina perfilada de acero galvanizado prelacado, de 0,75 mm de espesor, con nervios de entre 11 y 13 mm de altura de cresta, a una separación de entre 185 y 195 mm e inercia entre 1 y 2 cm4.</t>
  </si>
  <si>
    <t xml:space="preserve">mt13ccg130b</t>
  </si>
  <si>
    <t xml:space="preserve">Ud</t>
  </si>
  <si>
    <t xml:space="preserve">Tornillo autorroscante de 5,5x50 mm de acero inoxidable, con arandela de EPDM de 16 mm de diámetro.</t>
  </si>
  <si>
    <t xml:space="preserve">mt13ccg130a</t>
  </si>
  <si>
    <t xml:space="preserve">Ud</t>
  </si>
  <si>
    <t xml:space="preserve">Tornillo autorroscante de 4,8x22 mm de acero inoxidable, con arandela de EPDM de 16 mm de diámetro.</t>
  </si>
  <si>
    <t xml:space="preserve">mt13dcp020b</t>
  </si>
  <si>
    <t xml:space="preserve">m</t>
  </si>
  <si>
    <t xml:space="preserve">Cinta flexible de butilo, adhesiva por ambas caras, para el sellado de estanqueidad de los solapes entre láminas perfiladas.</t>
  </si>
  <si>
    <t xml:space="preserve">Subtotal materiales:</t>
  </si>
  <si>
    <t xml:space="preserve">Mano de obra</t>
  </si>
  <si>
    <t xml:space="preserve">mo051</t>
  </si>
  <si>
    <t xml:space="preserve">h</t>
  </si>
  <si>
    <t xml:space="preserve">Montador de fachadas y cubiertas de paneles metálicos.</t>
  </si>
  <si>
    <t xml:space="preserve">mo098</t>
  </si>
  <si>
    <t xml:space="preserve">h</t>
  </si>
  <si>
    <t xml:space="preserve">Ayudante montador de fachadas y cubiertas de paneles metálicos.</t>
  </si>
  <si>
    <t xml:space="preserve">Subtotal mano de obra:</t>
  </si>
  <si>
    <t xml:space="preserve">Herramienta menor</t>
  </si>
  <si>
    <t xml:space="preserve">%</t>
  </si>
  <si>
    <t xml:space="preserve">Herramienta menor</t>
  </si>
  <si>
    <t xml:space="preserve">Coste de mantenimiento decenal: $ 2,68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</si>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</sst>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5.48"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1.03</v>
      </c>
      <c r="G10" s="12">
        <v>12.97</v>
      </c>
      <c r="H10" s="12">
        <f ca="1">ROUND(INDIRECT(ADDRESS(ROW()+(0), COLUMN()+(-2), 1))*INDIRECT(ADDRESS(ROW()+(0), COLUMN()+(-1), 1)), 2)</f>
        <v>13.36</v>
      </c>
    </row>
    <row r="11" spans="1:8" ht="24.00" thickBot="1" customHeight="1">
      <c r="A11" s="1" t="s">
        <v>15</v>
      </c>
      <c r="B11" s="1"/>
      <c r="C11" s="10" t="s">
        <v>16</v>
      </c>
      <c r="D11" s="10"/>
      <c r="E11" s="1" t="s">
        <v>17</v>
      </c>
      <c r="F11" s="11">
        <v>4.01</v>
      </c>
      <c r="G11" s="12">
        <v>0.63</v>
      </c>
      <c r="H11" s="12">
        <f ca="1">ROUND(INDIRECT(ADDRESS(ROW()+(0), COLUMN()+(-2), 1))*INDIRECT(ADDRESS(ROW()+(0), COLUMN()+(-1), 1)), 2)</f>
        <v>2.53</v>
      </c>
    </row>
    <row r="12" spans="1:8" ht="24.00" thickBot="1" customHeight="1">
      <c r="A12" s="1" t="s">
        <v>18</v>
      </c>
      <c r="B12" s="1"/>
      <c r="C12" s="10" t="s">
        <v>19</v>
      </c>
      <c r="D12" s="10"/>
      <c r="E12" s="1" t="s">
        <v>20</v>
      </c>
      <c r="F12" s="11">
        <v>0.48</v>
      </c>
      <c r="G12" s="12">
        <v>0.41</v>
      </c>
      <c r="H12" s="12">
        <f ca="1">ROUND(INDIRECT(ADDRESS(ROW()+(0), COLUMN()+(-2), 1))*INDIRECT(ADDRESS(ROW()+(0), COLUMN()+(-1), 1)), 2)</f>
        <v>0.2</v>
      </c>
    </row>
    <row r="13" spans="1:8" ht="24.00" thickBot="1" customHeight="1">
      <c r="A13" s="1" t="s">
        <v>21</v>
      </c>
      <c r="B13" s="1"/>
      <c r="C13" s="10" t="s">
        <v>22</v>
      </c>
      <c r="D13" s="10"/>
      <c r="E13" s="1" t="s">
        <v>23</v>
      </c>
      <c r="F13" s="13">
        <v>1.01</v>
      </c>
      <c r="G13" s="14">
        <v>2.84</v>
      </c>
      <c r="H13" s="14">
        <f ca="1">ROUND(INDIRECT(ADDRESS(ROW()+(0), COLUMN()+(-2), 1))*INDIRECT(ADDRESS(ROW()+(0), COLUMN()+(-1), 1)), 2)</f>
        <v>2.87</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18.96</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0.357</v>
      </c>
      <c r="G16" s="12">
        <v>8.46</v>
      </c>
      <c r="H16" s="12">
        <f ca="1">ROUND(INDIRECT(ADDRESS(ROW()+(0), COLUMN()+(-2), 1))*INDIRECT(ADDRESS(ROW()+(0), COLUMN()+(-1), 1)), 2)</f>
        <v>3.02</v>
      </c>
    </row>
    <row r="17" spans="1:8" ht="13.50" thickBot="1" customHeight="1">
      <c r="A17" s="1" t="s">
        <v>29</v>
      </c>
      <c r="B17" s="1"/>
      <c r="C17" s="10" t="s">
        <v>30</v>
      </c>
      <c r="D17" s="10"/>
      <c r="E17" s="1" t="s">
        <v>31</v>
      </c>
      <c r="F17" s="13">
        <v>0.357</v>
      </c>
      <c r="G17" s="14">
        <v>5.28</v>
      </c>
      <c r="H17" s="14">
        <f ca="1">ROUND(INDIRECT(ADDRESS(ROW()+(0), COLUMN()+(-2), 1))*INDIRECT(ADDRESS(ROW()+(0), COLUMN()+(-1), 1)), 2)</f>
        <v>1.88</v>
      </c>
    </row>
    <row r="18" spans="1:8" ht="13.50" thickBot="1" customHeight="1">
      <c r="A18" s="15"/>
      <c r="B18" s="15"/>
      <c r="C18" s="15"/>
      <c r="D18" s="15"/>
      <c r="E18" s="15"/>
      <c r="F18" s="9" t="s">
        <v>32</v>
      </c>
      <c r="G18" s="9"/>
      <c r="H18" s="17">
        <f ca="1">ROUND(SUM(INDIRECT(ADDRESS(ROW()+(-1), COLUMN()+(0), 1)),INDIRECT(ADDRESS(ROW()+(-2), COLUMN()+(0), 1))), 2)</f>
        <v>4.9</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23.86</v>
      </c>
      <c r="H20" s="14">
        <f ca="1">ROUND(INDIRECT(ADDRESS(ROW()+(0), COLUMN()+(-2), 1))*INDIRECT(ADDRESS(ROW()+(0), COLUMN()+(-1), 1))/100, 2)</f>
        <v>0.48</v>
      </c>
    </row>
    <row r="21" spans="1:8" ht="13.50" thickBot="1" customHeight="1">
      <c r="A21" s="21" t="s">
        <v>36</v>
      </c>
      <c r="B21" s="21"/>
      <c r="C21" s="22"/>
      <c r="D21" s="22"/>
      <c r="E21" s="23"/>
      <c r="F21" s="24" t="s">
        <v>37</v>
      </c>
      <c r="G21" s="25"/>
      <c r="H21" s="26">
        <f ca="1">ROUND(SUM(INDIRECT(ADDRESS(ROW()+(-1), COLUMN()+(0), 1)),INDIRECT(ADDRESS(ROW()+(-3), COLUMN()+(0), 1)),INDIRECT(ADDRESS(ROW()+(-7), COLUMN()+(0), 1))), 2)</f>
        <v>24.34</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