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<sst xmlns="http://schemas.openxmlformats.org/spreadsheetml/2006/main" count="86" uniqueCount="86">
  <si>
    <t xml:space="preserve"/>
  </si>
  <si>
    <t xml:space="preserve">EMF040</t>
  </si>
  <si>
    <t xml:space="preserve">m²</t>
  </si>
  <si>
    <t xml:space="preserve">Losa de viguetas de madera y entrevigado con alfarjías y ladrillos cerámicos colocados por tabla.</t>
  </si>
  <si>
    <r>
      <rPr>
        <sz val="8.25"/>
        <color rgb="FF000000"/>
        <rFont val="Arial"/>
        <family val="2"/>
      </rPr>
      <t xml:space="preserve">Losa tradicional con un intereje de 50 cm, compuesto por viguetas de madera aserrada de pino, de 70x70 mm de sección, con acabado cepillado colocadas mediante apoyo sobre elemento estructural; entrevigado compuesto de alfarjías de madera aserrada de pino, de 70x30 mm de sección, con acabado cepillado, sobre las que apoya un tablero de ladrillos cerámicos vistos macizos de elaboración manual, tipo tejar, color rojo, 24x11,5x3,5 cm, colocados por tabla; y malla electrosoldada 15x15 cm y Ø 3,5-3,5 mm, en capa de compresión de 4 cm de espesor de hormigón ligero simple simple simple HL-25/B/10/XC2, densidad entre 1200 y 1500 kg/m³, (cantidad mínima de cemento 275 kg/m³), premezclado en planta, y vaciado con grúa; apuntalamiento y desapuntalamiento de las viguetas. Incluso, alambre de atar, separadores, elementos de atado de viguetas y vigas de borde de planta y huecos.</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</si>
  <si>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</si>
  <si>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</si>
  <si>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</si>
  <si>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</si>
  <si>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</si>
  <si>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</si>
  <si>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</si>
  <si>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mt50spa052b</t>
  </si>
  <si>
    <t xml:space="preserve">m</t>
  </si>
  <si>
    <t xml:space="preserve">Tablón de madera de pino, de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</si>
  <si>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</si>
  <si>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</si>
  <si>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</si>
  <si>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</si>
  <si>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</si>
  <si>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</si>
  <si>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mt07mee101dd</t>
  </si>
  <si>
    <t xml:space="preserve">m³</t>
  </si>
  <si>
    <t xml:space="preserve">Madera aserrada de pino para viguetas, de hasta 5 m de longitud, de 70x70 mm de sección, con acabado cepillado.</t>
  </si>
  <si>
    <t xml:space="preserve">mt07emr111b</t>
  </si>
  <si>
    <t xml:space="preserve">Ud</t>
  </si>
  <si>
    <t xml:space="preserve">Clavo, de 4 mm de diámetro y 50 mm de longitud, de acero galvanizado de alta adherencia.</t>
  </si>
  <si>
    <t xml:space="preserve">mt07mee101fc</t>
  </si>
  <si>
    <t xml:space="preserve">m³</t>
  </si>
  <si>
    <t xml:space="preserve">Madera aserrada de pino para alfarjías, de hasta 5 m de longitud, de 70x30 mm de sección, con acabado cepillado.</t>
  </si>
  <si>
    <t xml:space="preserve">mt05mte010a</t>
  </si>
  <si>
    <t xml:space="preserve">Ud</t>
  </si>
  <si>
    <t xml:space="preserve">Ladrillo cerámico visto macizo de elaboración manual (tejar), color rojo, 24x11,5x3,5 cm, densidad 1850 kg/m³.</t>
  </si>
  <si>
    <t xml:space="preserve">mt09mif010ca</t>
  </si>
  <si>
    <t xml:space="preserve">t</t>
  </si>
  <si>
    <t xml:space="preserve">Mortero seco para albañilería, de cemento, color gris, categoría M-5 (resistencia a compresión 5 N/mm²), suministrado en sacos.</t>
  </si>
  <si>
    <t xml:space="preserve">mt07aco020m</t>
  </si>
  <si>
    <t xml:space="preserve">Ud</t>
  </si>
  <si>
    <t xml:space="preserve">Separador homologado para malla electrosoldada.</t>
  </si>
  <si>
    <t xml:space="preserve">mt07ame040b</t>
  </si>
  <si>
    <t xml:space="preserve">m²</t>
  </si>
  <si>
    <t xml:space="preserve">Malla electrosoldada con alambres longitudinales y transversales de 3,5 mm de diámetro espaciados 15x15 cm, según NTE-INEN-2209 y ASTM A 497.</t>
  </si>
  <si>
    <t xml:space="preserve">mt08var050</t>
  </si>
  <si>
    <t xml:space="preserve">kg</t>
  </si>
  <si>
    <t xml:space="preserve">Alambre galvanizado para atar, de 1,30 mm de diámetro.</t>
  </si>
  <si>
    <t xml:space="preserve">mt10hes050psa</t>
  </si>
  <si>
    <t xml:space="preserve">m³</t>
  </si>
  <si>
    <t xml:space="preserve">Hormigón ligero simple HLA-25/B/10/XC2, de entre 1200 y 1500 kg/m³ de densidad, cantidad mínima de cemento 275 kg/m³, premezclado en planta.</t>
  </si>
  <si>
    <t xml:space="preserve">Subtotal materiales:</t>
  </si>
  <si>
    <t xml:space="preserve">Mano de obra</t>
  </si>
  <si>
    <t xml:space="preserve">mo048</t>
  </si>
  <si>
    <t xml:space="preserve">h</t>
  </si>
  <si>
    <t xml:space="preserve">Montador de estructura de madera.</t>
  </si>
  <si>
    <t xml:space="preserve">mo095</t>
  </si>
  <si>
    <t xml:space="preserve">h</t>
  </si>
  <si>
    <t xml:space="preserve">Ayudante montador de estructura de madera.</t>
  </si>
  <si>
    <t xml:space="preserve">mo020</t>
  </si>
  <si>
    <t xml:space="preserve">h</t>
  </si>
  <si>
    <t xml:space="preserve">Albañil.</t>
  </si>
  <si>
    <t xml:space="preserve">mo113</t>
  </si>
  <si>
    <t xml:space="preserve">h</t>
  </si>
  <si>
    <t xml:space="preserve">Peón de albañil.</t>
  </si>
  <si>
    <t xml:space="preserve">mo044</t>
  </si>
  <si>
    <t xml:space="preserve">h</t>
  </si>
  <si>
    <t xml:space="preserve">Encofrador.</t>
  </si>
  <si>
    <t xml:space="preserve">mo091</t>
  </si>
  <si>
    <t xml:space="preserve">h</t>
  </si>
  <si>
    <t xml:space="preserve">Ayudante encofrador.</t>
  </si>
  <si>
    <t xml:space="preserve">mo043</t>
  </si>
  <si>
    <t xml:space="preserve">h</t>
  </si>
  <si>
    <t xml:space="preserve">Fierrero.</t>
  </si>
  <si>
    <t xml:space="preserve">mo090</t>
  </si>
  <si>
    <t xml:space="preserve">h</t>
  </si>
  <si>
    <t xml:space="preserve">Ayudante fierrero.</t>
  </si>
  <si>
    <t xml:space="preserve">mo045</t>
  </si>
  <si>
    <t xml:space="preserve">h</t>
  </si>
  <si>
    <t xml:space="preserve">Maestro de estructura mayor, en el proceso de hormigonado.</t>
  </si>
  <si>
    <t xml:space="preserve">mo092</t>
  </si>
  <si>
    <t xml:space="preserve">h</t>
  </si>
  <si>
    <t xml:space="preserve">Ayudante estructurista, en el proceso de hormigonado.</t>
  </si>
  <si>
    <t xml:space="preserve">Subtotal mano de obra:</t>
  </si>
  <si>
    <t xml:space="preserve">Herramienta menor</t>
  </si>
  <si>
    <t xml:space="preserve">%</t>
  </si>
  <si>
    <t xml:space="preserve">Herramienta menor</t>
  </si>
  <si>
    <t xml:space="preserve">Coste de mantenimiento decenal: $ 11,57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</si>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</sst>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7.65" customWidth="1"/>
    <col min="4" max="4" width="73.44" customWidth="1"/>
    <col min="5" max="5" width="12.07" customWidth="1"/>
    <col min="6" max="6" width="11.90" customWidth="1"/>
    <col min="7" max="7" width="9.0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50" thickBot="1" customHeight="1">
      <c r="A10" s="1" t="s">
        <v>12</v>
      </c>
      <c r="B10" s="1"/>
      <c r="C10" s="10" t="s">
        <v>13</v>
      </c>
      <c r="D10" s="1" t="s">
        <v>14</v>
      </c>
      <c r="E10" s="11">
        <v>0.04</v>
      </c>
      <c r="F10" s="12">
        <v>7.7</v>
      </c>
      <c r="G10" s="12">
        <f ca="1">ROUND(INDIRECT(ADDRESS(ROW()+(0), COLUMN()+(-2), 1))*INDIRECT(ADDRESS(ROW()+(0), COLUMN()+(-1), 1)), 2)</f>
        <v>0.31</v>
      </c>
    </row>
    <row r="11" spans="1:7" ht="13.50" thickBot="1" customHeight="1">
      <c r="A11" s="1" t="s">
        <v>15</v>
      </c>
      <c r="B11" s="1"/>
      <c r="C11" s="10" t="s">
        <v>16</v>
      </c>
      <c r="D11" s="1" t="s">
        <v>17</v>
      </c>
      <c r="E11" s="11">
        <v>0.045</v>
      </c>
      <c r="F11" s="12">
        <v>2.28</v>
      </c>
      <c r="G11" s="12">
        <f ca="1">ROUND(INDIRECT(ADDRESS(ROW()+(0), COLUMN()+(-2), 1))*INDIRECT(ADDRESS(ROW()+(0), COLUMN()+(-1), 1)), 2)</f>
        <v>0.1</v>
      </c>
    </row>
    <row r="12" spans="1:7" ht="13.50" thickBot="1" customHeight="1">
      <c r="A12" s="1" t="s">
        <v>18</v>
      </c>
      <c r="B12" s="1"/>
      <c r="C12" s="10" t="s">
        <v>19</v>
      </c>
      <c r="D12" s="1" t="s">
        <v>20</v>
      </c>
      <c r="E12" s="11">
        <v>0.013</v>
      </c>
      <c r="F12" s="12">
        <v>23.46</v>
      </c>
      <c r="G12" s="12">
        <f ca="1">ROUND(INDIRECT(ADDRESS(ROW()+(0), COLUMN()+(-2), 1))*INDIRECT(ADDRESS(ROW()+(0), COLUMN()+(-1), 1)), 2)</f>
        <v>0.3</v>
      </c>
    </row>
    <row r="13" spans="1:7" ht="24.00" thickBot="1" customHeight="1">
      <c r="A13" s="1" t="s">
        <v>21</v>
      </c>
      <c r="B13" s="1"/>
      <c r="C13" s="10" t="s">
        <v>22</v>
      </c>
      <c r="D13" s="1" t="s">
        <v>23</v>
      </c>
      <c r="E13" s="11">
        <v>0.01</v>
      </c>
      <c r="F13" s="12">
        <v>676.08</v>
      </c>
      <c r="G13" s="12">
        <f ca="1">ROUND(INDIRECT(ADDRESS(ROW()+(0), COLUMN()+(-2), 1))*INDIRECT(ADDRESS(ROW()+(0), COLUMN()+(-1), 1)), 2)</f>
        <v>6.76</v>
      </c>
    </row>
    <row r="14" spans="1:7" ht="24.00" thickBot="1" customHeight="1">
      <c r="A14" s="1" t="s">
        <v>24</v>
      </c>
      <c r="B14" s="1"/>
      <c r="C14" s="10" t="s">
        <v>25</v>
      </c>
      <c r="D14" s="1" t="s">
        <v>26</v>
      </c>
      <c r="E14" s="11">
        <v>4</v>
      </c>
      <c r="F14" s="12">
        <v>0.11</v>
      </c>
      <c r="G14" s="12">
        <f ca="1">ROUND(INDIRECT(ADDRESS(ROW()+(0), COLUMN()+(-2), 1))*INDIRECT(ADDRESS(ROW()+(0), COLUMN()+(-1), 1)), 2)</f>
        <v>0.44</v>
      </c>
    </row>
    <row r="15" spans="1:7" ht="24.00" thickBot="1" customHeight="1">
      <c r="A15" s="1" t="s">
        <v>27</v>
      </c>
      <c r="B15" s="1"/>
      <c r="C15" s="10" t="s">
        <v>28</v>
      </c>
      <c r="D15" s="1" t="s">
        <v>29</v>
      </c>
      <c r="E15" s="11">
        <v>0.009</v>
      </c>
      <c r="F15" s="12">
        <v>676.08</v>
      </c>
      <c r="G15" s="12">
        <f ca="1">ROUND(INDIRECT(ADDRESS(ROW()+(0), COLUMN()+(-2), 1))*INDIRECT(ADDRESS(ROW()+(0), COLUMN()+(-1), 1)), 2)</f>
        <v>6.08</v>
      </c>
    </row>
    <row r="16" spans="1:7" ht="24.00" thickBot="1" customHeight="1">
      <c r="A16" s="1" t="s">
        <v>30</v>
      </c>
      <c r="B16" s="1"/>
      <c r="C16" s="10" t="s">
        <v>31</v>
      </c>
      <c r="D16" s="1" t="s">
        <v>32</v>
      </c>
      <c r="E16" s="11">
        <v>37.8</v>
      </c>
      <c r="F16" s="12">
        <v>0.8</v>
      </c>
      <c r="G16" s="12">
        <f ca="1">ROUND(INDIRECT(ADDRESS(ROW()+(0), COLUMN()+(-2), 1))*INDIRECT(ADDRESS(ROW()+(0), COLUMN()+(-1), 1)), 2)</f>
        <v>30.24</v>
      </c>
    </row>
    <row r="17" spans="1:7" ht="24.00" thickBot="1" customHeight="1">
      <c r="A17" s="1" t="s">
        <v>33</v>
      </c>
      <c r="B17" s="1"/>
      <c r="C17" s="10" t="s">
        <v>34</v>
      </c>
      <c r="D17" s="1" t="s">
        <v>35</v>
      </c>
      <c r="E17" s="11">
        <v>0.005</v>
      </c>
      <c r="F17" s="12">
        <v>63.36</v>
      </c>
      <c r="G17" s="12">
        <f ca="1">ROUND(INDIRECT(ADDRESS(ROW()+(0), COLUMN()+(-2), 1))*INDIRECT(ADDRESS(ROW()+(0), COLUMN()+(-1), 1)), 2)</f>
        <v>0.32</v>
      </c>
    </row>
    <row r="18" spans="1:7" ht="13.50" thickBot="1" customHeight="1">
      <c r="A18" s="1" t="s">
        <v>36</v>
      </c>
      <c r="B18" s="1"/>
      <c r="C18" s="10" t="s">
        <v>37</v>
      </c>
      <c r="D18" s="1" t="s">
        <v>38</v>
      </c>
      <c r="E18" s="11">
        <v>1</v>
      </c>
      <c r="F18" s="12">
        <v>0.11</v>
      </c>
      <c r="G18" s="12">
        <f ca="1">ROUND(INDIRECT(ADDRESS(ROW()+(0), COLUMN()+(-2), 1))*INDIRECT(ADDRESS(ROW()+(0), COLUMN()+(-1), 1)), 2)</f>
        <v>0.11</v>
      </c>
    </row>
    <row r="19" spans="1:7" ht="24.00" thickBot="1" customHeight="1">
      <c r="A19" s="1" t="s">
        <v>39</v>
      </c>
      <c r="B19" s="1"/>
      <c r="C19" s="10" t="s">
        <v>40</v>
      </c>
      <c r="D19" s="1" t="s">
        <v>41</v>
      </c>
      <c r="E19" s="11">
        <v>1.1</v>
      </c>
      <c r="F19" s="12">
        <v>1.42</v>
      </c>
      <c r="G19" s="12">
        <f ca="1">ROUND(INDIRECT(ADDRESS(ROW()+(0), COLUMN()+(-2), 1))*INDIRECT(ADDRESS(ROW()+(0), COLUMN()+(-1), 1)), 2)</f>
        <v>1.56</v>
      </c>
    </row>
    <row r="20" spans="1:7" ht="13.50" thickBot="1" customHeight="1">
      <c r="A20" s="1" t="s">
        <v>42</v>
      </c>
      <c r="B20" s="1"/>
      <c r="C20" s="10" t="s">
        <v>43</v>
      </c>
      <c r="D20" s="1" t="s">
        <v>44</v>
      </c>
      <c r="E20" s="11">
        <v>0.017</v>
      </c>
      <c r="F20" s="12">
        <v>1.83</v>
      </c>
      <c r="G20" s="12">
        <f ca="1">ROUND(INDIRECT(ADDRESS(ROW()+(0), COLUMN()+(-2), 1))*INDIRECT(ADDRESS(ROW()+(0), COLUMN()+(-1), 1)), 2)</f>
        <v>0.03</v>
      </c>
    </row>
    <row r="21" spans="1:7" ht="24.00" thickBot="1" customHeight="1">
      <c r="A21" s="1" t="s">
        <v>45</v>
      </c>
      <c r="B21" s="1"/>
      <c r="C21" s="10" t="s">
        <v>46</v>
      </c>
      <c r="D21" s="1" t="s">
        <v>47</v>
      </c>
      <c r="E21" s="13">
        <v>0.042</v>
      </c>
      <c r="F21" s="14">
        <v>240.28</v>
      </c>
      <c r="G21" s="14">
        <f ca="1">ROUND(INDIRECT(ADDRESS(ROW()+(0), COLUMN()+(-2), 1))*INDIRECT(ADDRESS(ROW()+(0), COLUMN()+(-1), 1)), 2)</f>
        <v>10.09</v>
      </c>
    </row>
    <row r="22" spans="1:7" ht="13.50" thickBot="1" customHeight="1">
      <c r="A22" s="15"/>
      <c r="B22" s="15"/>
      <c r="C22" s="15"/>
      <c r="D22" s="15"/>
      <c r="E22" s="9" t="s">
        <v>48</v>
      </c>
      <c r="F22" s="9"/>
      <c r="G22"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56.34</v>
      </c>
    </row>
    <row r="23" spans="1:7" ht="13.50" thickBot="1" customHeight="1">
      <c r="A23" s="15">
        <v>2</v>
      </c>
      <c r="B23" s="15"/>
      <c r="C23" s="15"/>
      <c r="D23" s="18" t="s">
        <v>49</v>
      </c>
      <c r="E23" s="18"/>
      <c r="F23" s="15"/>
      <c r="G23" s="15"/>
    </row>
    <row r="24" spans="1:7" ht="13.50" thickBot="1" customHeight="1">
      <c r="A24" s="1" t="s">
        <v>50</v>
      </c>
      <c r="B24" s="1"/>
      <c r="C24" s="10" t="s">
        <v>51</v>
      </c>
      <c r="D24" s="1" t="s">
        <v>52</v>
      </c>
      <c r="E24" s="11">
        <v>0.073</v>
      </c>
      <c r="F24" s="12">
        <v>10.75</v>
      </c>
      <c r="G24" s="12">
        <f ca="1">ROUND(INDIRECT(ADDRESS(ROW()+(0), COLUMN()+(-2), 1))*INDIRECT(ADDRESS(ROW()+(0), COLUMN()+(-1), 1)), 2)</f>
        <v>0.78</v>
      </c>
    </row>
    <row r="25" spans="1:7" ht="13.50" thickBot="1" customHeight="1">
      <c r="A25" s="1" t="s">
        <v>53</v>
      </c>
      <c r="B25" s="1"/>
      <c r="C25" s="10" t="s">
        <v>54</v>
      </c>
      <c r="D25" s="1" t="s">
        <v>55</v>
      </c>
      <c r="E25" s="11">
        <v>0.037</v>
      </c>
      <c r="F25" s="12">
        <v>6.89</v>
      </c>
      <c r="G25" s="12">
        <f ca="1">ROUND(INDIRECT(ADDRESS(ROW()+(0), COLUMN()+(-2), 1))*INDIRECT(ADDRESS(ROW()+(0), COLUMN()+(-1), 1)), 2)</f>
        <v>0.25</v>
      </c>
    </row>
    <row r="26" spans="1:7" ht="13.50" thickBot="1" customHeight="1">
      <c r="A26" s="1" t="s">
        <v>56</v>
      </c>
      <c r="B26" s="1"/>
      <c r="C26" s="10" t="s">
        <v>57</v>
      </c>
      <c r="D26" s="1" t="s">
        <v>58</v>
      </c>
      <c r="E26" s="11">
        <v>1.036</v>
      </c>
      <c r="F26" s="12">
        <v>10.34</v>
      </c>
      <c r="G26" s="12">
        <f ca="1">ROUND(INDIRECT(ADDRESS(ROW()+(0), COLUMN()+(-2), 1))*INDIRECT(ADDRESS(ROW()+(0), COLUMN()+(-1), 1)), 2)</f>
        <v>10.71</v>
      </c>
    </row>
    <row r="27" spans="1:7" ht="13.50" thickBot="1" customHeight="1">
      <c r="A27" s="1" t="s">
        <v>59</v>
      </c>
      <c r="B27" s="1"/>
      <c r="C27" s="10" t="s">
        <v>60</v>
      </c>
      <c r="D27" s="1" t="s">
        <v>61</v>
      </c>
      <c r="E27" s="11">
        <v>0.649</v>
      </c>
      <c r="F27" s="12">
        <v>6.38</v>
      </c>
      <c r="G27" s="12">
        <f ca="1">ROUND(INDIRECT(ADDRESS(ROW()+(0), COLUMN()+(-2), 1))*INDIRECT(ADDRESS(ROW()+(0), COLUMN()+(-1), 1)), 2)</f>
        <v>4.14</v>
      </c>
    </row>
    <row r="28" spans="1:7" ht="13.50" thickBot="1" customHeight="1">
      <c r="A28" s="1" t="s">
        <v>62</v>
      </c>
      <c r="B28" s="1"/>
      <c r="C28" s="10" t="s">
        <v>63</v>
      </c>
      <c r="D28" s="1" t="s">
        <v>64</v>
      </c>
      <c r="E28" s="11">
        <v>0.139</v>
      </c>
      <c r="F28" s="12">
        <v>10.75</v>
      </c>
      <c r="G28" s="12">
        <f ca="1">ROUND(INDIRECT(ADDRESS(ROW()+(0), COLUMN()+(-2), 1))*INDIRECT(ADDRESS(ROW()+(0), COLUMN()+(-1), 1)), 2)</f>
        <v>1.49</v>
      </c>
    </row>
    <row r="29" spans="1:7" ht="13.50" thickBot="1" customHeight="1">
      <c r="A29" s="1" t="s">
        <v>65</v>
      </c>
      <c r="B29" s="1"/>
      <c r="C29" s="10" t="s">
        <v>66</v>
      </c>
      <c r="D29" s="1" t="s">
        <v>67</v>
      </c>
      <c r="E29" s="11">
        <v>0.139</v>
      </c>
      <c r="F29" s="12">
        <v>6.89</v>
      </c>
      <c r="G29" s="12">
        <f ca="1">ROUND(INDIRECT(ADDRESS(ROW()+(0), COLUMN()+(-2), 1))*INDIRECT(ADDRESS(ROW()+(0), COLUMN()+(-1), 1)), 2)</f>
        <v>0.96</v>
      </c>
    </row>
    <row r="30" spans="1:7" ht="13.50" thickBot="1" customHeight="1">
      <c r="A30" s="1" t="s">
        <v>68</v>
      </c>
      <c r="B30" s="1"/>
      <c r="C30" s="10" t="s">
        <v>69</v>
      </c>
      <c r="D30" s="1" t="s">
        <v>70</v>
      </c>
      <c r="E30" s="11">
        <v>0.03</v>
      </c>
      <c r="F30" s="12">
        <v>10.75</v>
      </c>
      <c r="G30" s="12">
        <f ca="1">ROUND(INDIRECT(ADDRESS(ROW()+(0), COLUMN()+(-2), 1))*INDIRECT(ADDRESS(ROW()+(0), COLUMN()+(-1), 1)), 2)</f>
        <v>0.32</v>
      </c>
    </row>
    <row r="31" spans="1:7" ht="13.50" thickBot="1" customHeight="1">
      <c r="A31" s="1" t="s">
        <v>71</v>
      </c>
      <c r="B31" s="1"/>
      <c r="C31" s="10" t="s">
        <v>72</v>
      </c>
      <c r="D31" s="1" t="s">
        <v>73</v>
      </c>
      <c r="E31" s="11">
        <v>0.03</v>
      </c>
      <c r="F31" s="12">
        <v>6.89</v>
      </c>
      <c r="G31" s="12">
        <f ca="1">ROUND(INDIRECT(ADDRESS(ROW()+(0), COLUMN()+(-2), 1))*INDIRECT(ADDRESS(ROW()+(0), COLUMN()+(-1), 1)), 2)</f>
        <v>0.21</v>
      </c>
    </row>
    <row r="32" spans="1:7" ht="13.50" thickBot="1" customHeight="1">
      <c r="A32" s="1" t="s">
        <v>74</v>
      </c>
      <c r="B32" s="1"/>
      <c r="C32" s="10" t="s">
        <v>75</v>
      </c>
      <c r="D32" s="1" t="s">
        <v>76</v>
      </c>
      <c r="E32" s="11">
        <v>0.011</v>
      </c>
      <c r="F32" s="12">
        <v>10.75</v>
      </c>
      <c r="G32" s="12">
        <f ca="1">ROUND(INDIRECT(ADDRESS(ROW()+(0), COLUMN()+(-2), 1))*INDIRECT(ADDRESS(ROW()+(0), COLUMN()+(-1), 1)), 2)</f>
        <v>0.12</v>
      </c>
    </row>
    <row r="33" spans="1:7" ht="13.50" thickBot="1" customHeight="1">
      <c r="A33" s="1" t="s">
        <v>77</v>
      </c>
      <c r="B33" s="1"/>
      <c r="C33" s="10" t="s">
        <v>78</v>
      </c>
      <c r="D33" s="1" t="s">
        <v>79</v>
      </c>
      <c r="E33" s="13">
        <v>0.047</v>
      </c>
      <c r="F33" s="14">
        <v>6.89</v>
      </c>
      <c r="G33" s="14">
        <f ca="1">ROUND(INDIRECT(ADDRESS(ROW()+(0), COLUMN()+(-2), 1))*INDIRECT(ADDRESS(ROW()+(0), COLUMN()+(-1), 1)), 2)</f>
        <v>0.32</v>
      </c>
    </row>
    <row r="34" spans="1:7" ht="13.50" thickBot="1" customHeight="1">
      <c r="A34" s="15"/>
      <c r="B34" s="15"/>
      <c r="C34" s="15"/>
      <c r="D34" s="15"/>
      <c r="E34" s="9" t="s">
        <v>80</v>
      </c>
      <c r="F34" s="9"/>
      <c r="G34"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19.3</v>
      </c>
    </row>
    <row r="35" spans="1:7" ht="13.50" thickBot="1" customHeight="1">
      <c r="A35" s="15">
        <v>3</v>
      </c>
      <c r="B35" s="15"/>
      <c r="C35" s="15"/>
      <c r="D35" s="18" t="s">
        <v>81</v>
      </c>
      <c r="E35" s="18"/>
      <c r="F35" s="15"/>
      <c r="G35" s="15"/>
    </row>
    <row r="36" spans="1:7" ht="13.50" thickBot="1" customHeight="1">
      <c r="A36" s="19"/>
      <c r="B36" s="19"/>
      <c r="C36" s="20" t="s">
        <v>82</v>
      </c>
      <c r="D36" s="19" t="s">
        <v>83</v>
      </c>
      <c r="E36" s="13">
        <v>2</v>
      </c>
      <c r="F36" s="14">
        <f ca="1">ROUND(SUM(INDIRECT(ADDRESS(ROW()+(-2), COLUMN()+(1), 1)),INDIRECT(ADDRESS(ROW()+(-14), COLUMN()+(1), 1))), 2)</f>
        <v>75.64</v>
      </c>
      <c r="G36" s="14">
        <f ca="1">ROUND(INDIRECT(ADDRESS(ROW()+(0), COLUMN()+(-2), 1))*INDIRECT(ADDRESS(ROW()+(0), COLUMN()+(-1), 1))/100, 2)</f>
        <v>1.51</v>
      </c>
    </row>
    <row r="37" spans="1:7" ht="13.50" thickBot="1" customHeight="1">
      <c r="A37" s="21" t="s">
        <v>84</v>
      </c>
      <c r="B37" s="21"/>
      <c r="C37" s="22"/>
      <c r="D37" s="23"/>
      <c r="E37" s="24" t="s">
        <v>85</v>
      </c>
      <c r="F37" s="25"/>
      <c r="G37" s="26">
        <f ca="1">ROUND(SUM(INDIRECT(ADDRESS(ROW()+(-1), COLUMN()+(0), 1)),INDIRECT(ADDRESS(ROW()+(-3), COLUMN()+(0), 1)),INDIRECT(ADDRESS(ROW()+(-15), COLUMN()+(0), 1))), 2)</f>
        <v>77.15</v>
      </c>
    </row>
  </sheetData>
  <mergeCells count="39">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A18:B18"/>
    <mergeCell ref="A19:B19"/>
    <mergeCell ref="A20:B20"/>
    <mergeCell ref="A21:B21"/>
    <mergeCell ref="A22:B22"/>
    <mergeCell ref="E22:F22"/>
    <mergeCell ref="A23:B23"/>
    <mergeCell ref="D23:E23"/>
    <mergeCell ref="A24:B24"/>
    <mergeCell ref="A25:B25"/>
    <mergeCell ref="A26:B26"/>
    <mergeCell ref="A27:B27"/>
    <mergeCell ref="A28:B28"/>
    <mergeCell ref="A29:B29"/>
    <mergeCell ref="A30:B30"/>
    <mergeCell ref="A31:B31"/>
    <mergeCell ref="A32:B32"/>
    <mergeCell ref="A33:B33"/>
    <mergeCell ref="A34:B34"/>
    <mergeCell ref="E34:F34"/>
    <mergeCell ref="A35:B35"/>
    <mergeCell ref="D35:E35"/>
    <mergeCell ref="A36:B36"/>
    <mergeCell ref="A37:D37"/>
    <mergeCell ref="E37:F37"/>
  </mergeCells>
  <pageMargins left="0.147638" right="0.147638" top="0.206693" bottom="0.206693" header="0.0" footer="0.0"/>
  <pageSetup paperSize="9" orientation="portrait"/>
  <rowBreaks count="0" manualBreakCount="0">
    </rowBreaks>
</worksheet>
</file>