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<sst xmlns="http://schemas.openxmlformats.org/spreadsheetml/2006/main" count="64" uniqueCount="64">
  <si>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</si>
  <si>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CZZ010</t>
  </si>
  <si>
    <t xml:space="preserve">m³</t>
  </si>
  <si>
    <t xml:space="preserve">Recalce de cimentación mediante la ampliación lateral de la cimentación existente, conservando su canto.</t>
  </si>
  <si>
    <r>
      <rPr>
        <sz val="8.25"/>
        <color rgb="FF000000"/>
        <rFont val="Arial"/>
        <family val="2"/>
      </rPr>
      <t xml:space="preserve">Recalce de cimentación mediante la ampliación lateral de la cimentación existente, conservando su canto, con una nueva cimentación de hormigón armado, de 50x40 cm de sección, realizada por bataches, en fases sucesivas, con hormigón f'c=210 kg/cm² (21 MPa), clase de exposición F0 S0 P0 C0, tamaño máximo del agregado 12,5 mm, consistencia blanda, preparado en obra, y vaciado con medios manuales, y acero Grado 60 (fy=4200 kg/cm²), con una cuantía aproximada de 30 kg/m³; montaje, desmontaje y retirada del sistema de encofrado y de todo el material auxiliar, una vez que la cimentación esté en condiciones de soportar los esfuerzos. Incluso alambre de atar y separadores. El precio incluye el figurado del acero (corte y doblado) y el armado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</si>
  <si>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</si>
  <si>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</si>
  <si>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</si>
  <si>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</si>
  <si>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</si>
  <si>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</si>
  <si>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</si>
  <si>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</si>
  <si>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</si>
  <si>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</si>
  <si>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</si>
  <si>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</si>
  <si>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</si>
  <si>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</si>
  <si>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</si>
  <si>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</si>
  <si>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</si>
  <si>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</si>
  <si>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</si>
  <si>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</si>
  <si>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</si>
  <si>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</si>
  <si>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</si>
  <si>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</si>
  <si>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</si>
  <si>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</si>
  <si>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</si>
  <si>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</si>
  <si>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</si>
  <si>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</si>
  <si>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</si>
  <si>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</si>
  <si>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</si>
  <si>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</si>
  <si>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</si>
  <si>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</si>
  <si>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</si>
  <si>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</si>
  <si>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</si>
  <si>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</si>
  <si>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</si>
  <si>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</si>
  <si>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</si>
  <si>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</si>
  <si>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</si>
  <si>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</si>
  <si>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</si>
  <si>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</si>
  <si>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</si>
  <si>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</si>
  <si>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</si>
  <si>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</si>
  <si>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</si>
  <si>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Subtotal mano de obra:</t>
  </si>
  <si>
    <t xml:space="preserve">Herramienta menor</t>
  </si>
  <si>
    <t xml:space="preserve">%</t>
  </si>
  <si>
    <t xml:space="preserve">Herramienta menor</t>
  </si>
  <si>
    <t xml:space="preserve">Coste de mantenimiento decenal: $ 3,95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</si>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</sst>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87"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22.01</v>
      </c>
      <c r="H10" s="12">
        <f ca="1">ROUND(INDIRECT(ADDRESS(ROW()+(0), COLUMN()+(-2), 1))*INDIRECT(ADDRESS(ROW()+(0), COLUMN()+(-1), 1)), 2)</f>
        <v>22.01</v>
      </c>
    </row>
    <row r="11" spans="1:8" ht="13.50" thickBot="1" customHeight="1">
      <c r="A11" s="1" t="s">
        <v>15</v>
      </c>
      <c r="B11" s="1"/>
      <c r="C11" s="10" t="s">
        <v>16</v>
      </c>
      <c r="D11" s="10"/>
      <c r="E11" s="1" t="s">
        <v>17</v>
      </c>
      <c r="F11" s="11">
        <v>8</v>
      </c>
      <c r="G11" s="12">
        <v>0.18</v>
      </c>
      <c r="H11" s="12">
        <f ca="1">ROUND(INDIRECT(ADDRESS(ROW()+(0), COLUMN()+(-2), 1))*INDIRECT(ADDRESS(ROW()+(0), COLUMN()+(-1), 1)), 2)</f>
        <v>1.44</v>
      </c>
    </row>
    <row r="12" spans="1:8" ht="24.00" thickBot="1" customHeight="1">
      <c r="A12" s="1" t="s">
        <v>18</v>
      </c>
      <c r="B12" s="1"/>
      <c r="C12" s="10" t="s">
        <v>19</v>
      </c>
      <c r="D12" s="10"/>
      <c r="E12" s="1" t="s">
        <v>20</v>
      </c>
      <c r="F12" s="11">
        <v>30.6</v>
      </c>
      <c r="G12" s="12">
        <v>1.45</v>
      </c>
      <c r="H12" s="12">
        <f ca="1">ROUND(INDIRECT(ADDRESS(ROW()+(0), COLUMN()+(-2), 1))*INDIRECT(ADDRESS(ROW()+(0), COLUMN()+(-1), 1)), 2)</f>
        <v>44.37</v>
      </c>
    </row>
    <row r="13" spans="1:8" ht="13.50" thickBot="1" customHeight="1">
      <c r="A13" s="1" t="s">
        <v>21</v>
      </c>
      <c r="B13" s="1"/>
      <c r="C13" s="10" t="s">
        <v>22</v>
      </c>
      <c r="D13" s="10"/>
      <c r="E13" s="1" t="s">
        <v>23</v>
      </c>
      <c r="F13" s="11">
        <v>0.12</v>
      </c>
      <c r="G13" s="12">
        <v>1.84</v>
      </c>
      <c r="H13" s="12">
        <f ca="1">ROUND(INDIRECT(ADDRESS(ROW()+(0), COLUMN()+(-2), 1))*INDIRECT(ADDRESS(ROW()+(0), COLUMN()+(-1), 1)), 2)</f>
        <v>0.22</v>
      </c>
    </row>
    <row r="14" spans="1:8" ht="13.50" thickBot="1" customHeight="1">
      <c r="A14" s="1" t="s">
        <v>24</v>
      </c>
      <c r="B14" s="1"/>
      <c r="C14" s="10" t="s">
        <v>25</v>
      </c>
      <c r="D14" s="10"/>
      <c r="E14" s="1" t="s">
        <v>26</v>
      </c>
      <c r="F14" s="11">
        <v>0.264</v>
      </c>
      <c r="G14" s="12">
        <v>1.84</v>
      </c>
      <c r="H14" s="12">
        <f ca="1">ROUND(INDIRECT(ADDRESS(ROW()+(0), COLUMN()+(-2), 1))*INDIRECT(ADDRESS(ROW()+(0), COLUMN()+(-1), 1)), 2)</f>
        <v>0.49</v>
      </c>
    </row>
    <row r="15" spans="1:8" ht="13.50" thickBot="1" customHeight="1">
      <c r="A15" s="1" t="s">
        <v>27</v>
      </c>
      <c r="B15" s="1"/>
      <c r="C15" s="10" t="s">
        <v>28</v>
      </c>
      <c r="D15" s="10"/>
      <c r="E15" s="1" t="s">
        <v>29</v>
      </c>
      <c r="F15" s="11">
        <v>0.601</v>
      </c>
      <c r="G15" s="12">
        <v>8.15</v>
      </c>
      <c r="H15" s="12">
        <f ca="1">ROUND(INDIRECT(ADDRESS(ROW()+(0), COLUMN()+(-2), 1))*INDIRECT(ADDRESS(ROW()+(0), COLUMN()+(-1), 1)), 2)</f>
        <v>4.9</v>
      </c>
    </row>
    <row r="16" spans="1:8" ht="13.50" thickBot="1" customHeight="1">
      <c r="A16" s="1" t="s">
        <v>30</v>
      </c>
      <c r="B16" s="1"/>
      <c r="C16" s="10" t="s">
        <v>31</v>
      </c>
      <c r="D16" s="10"/>
      <c r="E16" s="1" t="s">
        <v>32</v>
      </c>
      <c r="F16" s="11">
        <v>0.601</v>
      </c>
      <c r="G16" s="12">
        <v>13.58</v>
      </c>
      <c r="H16" s="12">
        <f ca="1">ROUND(INDIRECT(ADDRESS(ROW()+(0), COLUMN()+(-2), 1))*INDIRECT(ADDRESS(ROW()+(0), COLUMN()+(-1), 1)), 2)</f>
        <v>8.16</v>
      </c>
    </row>
    <row r="17" spans="1:8" ht="13.50" thickBot="1" customHeight="1">
      <c r="A17" s="1" t="s">
        <v>33</v>
      </c>
      <c r="B17" s="1"/>
      <c r="C17" s="10" t="s">
        <v>34</v>
      </c>
      <c r="D17" s="10"/>
      <c r="E17" s="1" t="s">
        <v>35</v>
      </c>
      <c r="F17" s="11">
        <v>470.835</v>
      </c>
      <c r="G17" s="12">
        <v>0.17</v>
      </c>
      <c r="H17" s="12">
        <f ca="1">ROUND(INDIRECT(ADDRESS(ROW()+(0), COLUMN()+(-2), 1))*INDIRECT(ADDRESS(ROW()+(0), COLUMN()+(-1), 1)), 2)</f>
        <v>80.04</v>
      </c>
    </row>
    <row r="18" spans="1:8" ht="13.50" thickBot="1" customHeight="1">
      <c r="A18" s="1" t="s">
        <v>36</v>
      </c>
      <c r="B18" s="1"/>
      <c r="C18" s="10" t="s">
        <v>37</v>
      </c>
      <c r="D18" s="10"/>
      <c r="E18" s="1" t="s">
        <v>38</v>
      </c>
      <c r="F18" s="13">
        <v>2.354</v>
      </c>
      <c r="G18" s="14">
        <v>2.74</v>
      </c>
      <c r="H18" s="14">
        <f ca="1">ROUND(INDIRECT(ADDRESS(ROW()+(0), COLUMN()+(-2), 1))*INDIRECT(ADDRESS(ROW()+(0), COLUMN()+(-1), 1)), 2)</f>
        <v>6.45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168.08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0.765</v>
      </c>
      <c r="G21" s="14">
        <v>3.78</v>
      </c>
      <c r="H21" s="14">
        <f ca="1">ROUND(INDIRECT(ADDRESS(ROW()+(0), COLUMN()+(-2), 1))*INDIRECT(ADDRESS(ROW()+(0), COLUMN()+(-1), 1)), 2)</f>
        <v>2.89</v>
      </c>
    </row>
    <row r="22" spans="1:8" ht="13.50" thickBot="1" customHeight="1">
      <c r="A22" s="15"/>
      <c r="B22" s="15"/>
      <c r="C22" s="15"/>
      <c r="D22" s="15"/>
      <c r="E22" s="15"/>
      <c r="F22" s="9" t="s">
        <v>44</v>
      </c>
      <c r="G22" s="9"/>
      <c r="H22" s="17">
        <f ca="1">ROUND(SUM(INDIRECT(ADDRESS(ROW()+(-1), COLUMN()+(0), 1))), 2)</f>
        <v>2.89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0.16</v>
      </c>
      <c r="G24" s="12">
        <v>11.07</v>
      </c>
      <c r="H24" s="12">
        <f ca="1">ROUND(INDIRECT(ADDRESS(ROW()+(0), COLUMN()+(-2), 1))*INDIRECT(ADDRESS(ROW()+(0), COLUMN()+(-1), 1)), 2)</f>
        <v>1.77</v>
      </c>
    </row>
    <row r="25" spans="1:8" ht="13.50" thickBot="1" customHeight="1">
      <c r="A25" s="1" t="s">
        <v>49</v>
      </c>
      <c r="B25" s="1"/>
      <c r="C25" s="10" t="s">
        <v>50</v>
      </c>
      <c r="D25" s="10"/>
      <c r="E25" s="1" t="s">
        <v>51</v>
      </c>
      <c r="F25" s="11">
        <v>0.24</v>
      </c>
      <c r="G25" s="12">
        <v>7.09</v>
      </c>
      <c r="H25" s="12">
        <f ca="1">ROUND(INDIRECT(ADDRESS(ROW()+(0), COLUMN()+(-2), 1))*INDIRECT(ADDRESS(ROW()+(0), COLUMN()+(-1), 1)), 2)</f>
        <v>1.7</v>
      </c>
    </row>
    <row r="26" spans="1:8" ht="13.50" thickBot="1" customHeight="1">
      <c r="A26" s="1" t="s">
        <v>52</v>
      </c>
      <c r="B26" s="1"/>
      <c r="C26" s="10" t="s">
        <v>53</v>
      </c>
      <c r="D26" s="10"/>
      <c r="E26" s="1" t="s">
        <v>54</v>
      </c>
      <c r="F26" s="11">
        <v>1.4</v>
      </c>
      <c r="G26" s="12">
        <v>6.56</v>
      </c>
      <c r="H26" s="12">
        <f ca="1">ROUND(INDIRECT(ADDRESS(ROW()+(0), COLUMN()+(-2), 1))*INDIRECT(ADDRESS(ROW()+(0), COLUMN()+(-1), 1)), 2)</f>
        <v>9.18</v>
      </c>
    </row>
    <row r="27" spans="1:8" ht="13.50" thickBot="1" customHeight="1">
      <c r="A27" s="1" t="s">
        <v>55</v>
      </c>
      <c r="B27" s="1"/>
      <c r="C27" s="10" t="s">
        <v>56</v>
      </c>
      <c r="D27" s="10"/>
      <c r="E27" s="1" t="s">
        <v>57</v>
      </c>
      <c r="F27" s="13">
        <v>1.466</v>
      </c>
      <c r="G27" s="14">
        <v>6.67</v>
      </c>
      <c r="H27" s="14">
        <f ca="1">ROUND(INDIRECT(ADDRESS(ROW()+(0), COLUMN()+(-2), 1))*INDIRECT(ADDRESS(ROW()+(0), COLUMN()+(-1), 1)), 2)</f>
        <v>9.78</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22.43</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193.4</v>
      </c>
      <c r="H30" s="14">
        <f ca="1">ROUND(INDIRECT(ADDRESS(ROW()+(0), COLUMN()+(-2), 1))*INDIRECT(ADDRESS(ROW()+(0), COLUMN()+(-1), 1))/100, 2)</f>
        <v>3.87</v>
      </c>
    </row>
    <row r="31" spans="1:8" ht="13.50" thickBot="1" customHeight="1">
      <c r="A31" s="21" t="s">
        <v>62</v>
      </c>
      <c r="B31" s="21"/>
      <c r="C31" s="22"/>
      <c r="D31" s="22"/>
      <c r="E31" s="23"/>
      <c r="F31" s="24" t="s">
        <v>63</v>
      </c>
      <c r="G31" s="25"/>
      <c r="H31" s="26">
        <f ca="1">ROUND(SUM(INDIRECT(ADDRESS(ROW()+(-1), COLUMN()+(0), 1)),INDIRECT(ADDRESS(ROW()+(-3), COLUMN()+(0), 1)),INDIRECT(ADDRESS(ROW()+(-9), COLUMN()+(0), 1)),INDIRECT(ADDRESS(ROW()+(-12), COLUMN()+(0), 1))), 2)</f>
        <v>197.27</v>
      </c>
    </row>
  </sheetData>
  <mergeCells count="5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