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<sst xmlns="http://schemas.openxmlformats.org/spreadsheetml/2006/main" count="37" uniqueCount="37">
  <si>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</si>
  <si>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ADL015</t>
  </si>
  <si>
    <t xml:space="preserve">Ud</t>
  </si>
  <si>
    <t xml:space="preserve">Talado de árbol.</t>
  </si>
  <si>
    <r>
      <rPr>
        <sz val="8.25"/>
        <color rgb="FF000000"/>
        <rFont val="Arial"/>
        <family val="2"/>
      </rPr>
      <t xml:space="preserve">Talado de árbol, </t>
    </r>
    <r>
      <rPr>
        <b/>
        <sz val="8.25"/>
        <color rgb="FF000000"/>
        <rFont val="Arial"/>
        <family val="2"/>
      </rPr>
      <t xml:space="preserve">de 30 a 60 cm</t>
    </r>
    <r>
      <rPr>
        <sz val="8.25"/>
        <color rgb="FF000000"/>
        <rFont val="Arial"/>
        <family val="2"/>
      </rPr>
      <t xml:space="preserve"> de diámetro de tronco, </t>
    </r>
    <r>
      <rPr>
        <b/>
        <sz val="8.25"/>
        <color rgb="FF000000"/>
        <rFont val="Arial"/>
        <family val="2"/>
      </rPr>
      <t xml:space="preserve">con motosierra y camión con cesta</t>
    </r>
    <r>
      <rPr>
        <sz val="8.25"/>
        <color rgb="FF000000"/>
        <rFont val="Arial"/>
        <family val="2"/>
      </rPr>
      <t xml:space="preserve">.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</si>
  <si>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</si>
  <si>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</si>
  <si>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</si>
  <si>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</si>
  <si>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</si>
  <si>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</si>
  <si>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maquinaria</t>
  </si>
  <si>
    <t xml:space="preserve">mq09sie010</t>
  </si>
  <si>
    <t xml:space="preserve">h</t>
  </si>
  <si>
    <t xml:space="preserve">Motosierra a gasolina, de 50 cm de espada y 2 kW de potencia.</t>
  </si>
  <si>
    <t xml:space="preserve">mq07cce010a</t>
  </si>
  <si>
    <t xml:space="preserve">h</t>
  </si>
  <si>
    <t xml:space="preserve">Camión con cesta elevadora de brazo articulado de 16 m de altura máxima de trabajo y 260 kg de carga máxima.</t>
  </si>
  <si>
    <t xml:space="preserve">mq01exn020a</t>
  </si>
  <si>
    <t xml:space="preserve">h</t>
  </si>
  <si>
    <t xml:space="preserve">Retroexcavadora hidráulica sobre neumáticos, de 105 kW.</t>
  </si>
  <si>
    <t xml:space="preserve">mq02roa010a</t>
  </si>
  <si>
    <t xml:space="preserve">h</t>
  </si>
  <si>
    <t xml:space="preserve">Rodillo vibrante de guiado manual, de 700 kg, anchura de trabajo 70 cm.</t>
  </si>
  <si>
    <t xml:space="preserve">Subtotal equipo y maquinaria:</t>
  </si>
  <si>
    <t xml:space="preserve">Mano de obra</t>
  </si>
  <si>
    <t xml:space="preserve">mo040</t>
  </si>
  <si>
    <t xml:space="preserve">h</t>
  </si>
  <si>
    <t xml:space="preserve">Jardinero.</t>
  </si>
  <si>
    <t xml:space="preserve">mo086</t>
  </si>
  <si>
    <t xml:space="preserve">h</t>
  </si>
  <si>
    <t xml:space="preserve">Ayudante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</si>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</sst>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36" customWidth="1"/>
    <col min="4" max="4" width="6.29" customWidth="1"/>
    <col min="5" max="5" width="53.72" customWidth="1"/>
    <col min="6" max="6" width="14.79" customWidth="1"/>
    <col min="7" max="7" width="14.1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13.5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0.591000</v>
      </c>
      <c r="G10" s="11">
        <v>2.900000</v>
      </c>
      <c r="H10" s="11">
        <f ca="1">ROUND(INDIRECT(ADDRESS(ROW()+(0), COLUMN()+(-2), 1))*INDIRECT(ADDRESS(ROW()+(0), COLUMN()+(-1), 1)), 2)</f>
        <v>1.710000</v>
      </c>
    </row>
    <row r="11" spans="1:8" ht="24.0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0">
        <v>0.349000</v>
      </c>
      <c r="G11" s="11">
        <v>18.400000</v>
      </c>
      <c r="H11" s="11">
        <f ca="1">ROUND(INDIRECT(ADDRESS(ROW()+(0), COLUMN()+(-2), 1))*INDIRECT(ADDRESS(ROW()+(0), COLUMN()+(-1), 1)), 2)</f>
        <v>6.420000</v>
      </c>
    </row>
    <row r="12" spans="1:8" ht="13.50" thickBot="1" customHeight="1">
      <c r="A12" s="1" t="s">
        <v>18</v>
      </c>
      <c r="B12" s="1"/>
      <c r="C12" s="9" t="s">
        <v>19</v>
      </c>
      <c r="D12" s="9"/>
      <c r="E12" s="1" t="s">
        <v>20</v>
      </c>
      <c r="F12" s="10">
        <v>0.175000</v>
      </c>
      <c r="G12" s="11">
        <v>44.930000</v>
      </c>
      <c r="H12" s="11">
        <f ca="1">ROUND(INDIRECT(ADDRESS(ROW()+(0), COLUMN()+(-2), 1))*INDIRECT(ADDRESS(ROW()+(0), COLUMN()+(-1), 1)), 2)</f>
        <v>7.860000</v>
      </c>
    </row>
    <row r="13" spans="1:8" ht="24.00" thickBot="1" customHeight="1">
      <c r="A13" s="1" t="s">
        <v>21</v>
      </c>
      <c r="B13" s="1"/>
      <c r="C13" s="9" t="s">
        <v>22</v>
      </c>
      <c r="D13" s="9"/>
      <c r="E13" s="1" t="s">
        <v>23</v>
      </c>
      <c r="F13" s="12">
        <v>0.410000</v>
      </c>
      <c r="G13" s="13">
        <v>8.200000</v>
      </c>
      <c r="H13" s="13">
        <f ca="1">ROUND(INDIRECT(ADDRESS(ROW()+(0), COLUMN()+(-2), 1))*INDIRECT(ADDRESS(ROW()+(0), COLUMN()+(-1), 1)), 2)</f>
        <v>3.360000</v>
      </c>
    </row>
    <row r="14" spans="1:8" ht="13.50" thickBot="1" customHeight="1">
      <c r="A14" s="14"/>
      <c r="B14" s="14"/>
      <c r="C14" s="14"/>
      <c r="D14" s="14"/>
      <c r="E14" s="14"/>
      <c r="F14" s="8" t="s">
        <v>24</v>
      </c>
      <c r="G14" s="8"/>
      <c r="H14" s="16">
        <f ca="1">ROUND(SUM(INDIRECT(ADDRESS(ROW()+(-1), COLUMN()+(0), 1)),INDIRECT(ADDRESS(ROW()+(-2), COLUMN()+(0), 1)),INDIRECT(ADDRESS(ROW()+(-3), COLUMN()+(0), 1)),INDIRECT(ADDRESS(ROW()+(-4), COLUMN()+(0), 1))), 2)</f>
        <v>19.350000</v>
      </c>
    </row>
    <row r="15" spans="1:8" ht="13.50" thickBot="1" customHeight="1">
      <c r="A15" s="14">
        <v>2.000000</v>
      </c>
      <c r="B15" s="14"/>
      <c r="C15" s="14"/>
      <c r="D15" s="14"/>
      <c r="E15" s="17" t="s">
        <v>25</v>
      </c>
      <c r="F15" s="17"/>
      <c r="G15" s="14"/>
      <c r="H15" s="14"/>
    </row>
    <row r="16" spans="1:8" ht="13.50" thickBot="1" customHeight="1">
      <c r="A16" s="1" t="s">
        <v>26</v>
      </c>
      <c r="B16" s="1"/>
      <c r="C16" s="9" t="s">
        <v>27</v>
      </c>
      <c r="D16" s="9"/>
      <c r="E16" s="1" t="s">
        <v>28</v>
      </c>
      <c r="F16" s="10">
        <v>1.008000</v>
      </c>
      <c r="G16" s="11">
        <v>4.970000</v>
      </c>
      <c r="H16" s="11">
        <f ca="1">ROUND(INDIRECT(ADDRESS(ROW()+(0), COLUMN()+(-2), 1))*INDIRECT(ADDRESS(ROW()+(0), COLUMN()+(-1), 1)), 2)</f>
        <v>5.010000</v>
      </c>
    </row>
    <row r="17" spans="1:8" ht="13.50" thickBot="1" customHeight="1">
      <c r="A17" s="1" t="s">
        <v>29</v>
      </c>
      <c r="B17" s="1"/>
      <c r="C17" s="9" t="s">
        <v>30</v>
      </c>
      <c r="D17" s="9"/>
      <c r="E17" s="1" t="s">
        <v>31</v>
      </c>
      <c r="F17" s="12">
        <v>1.513000</v>
      </c>
      <c r="G17" s="13">
        <v>3.140000</v>
      </c>
      <c r="H17" s="13">
        <f ca="1">ROUND(INDIRECT(ADDRESS(ROW()+(0), COLUMN()+(-2), 1))*INDIRECT(ADDRESS(ROW()+(0), COLUMN()+(-1), 1)), 2)</f>
        <v>4.750000</v>
      </c>
    </row>
    <row r="18" spans="1:8" ht="13.50" thickBot="1" customHeight="1">
      <c r="A18" s="14"/>
      <c r="B18" s="14"/>
      <c r="C18" s="14"/>
      <c r="D18" s="14"/>
      <c r="E18" s="14"/>
      <c r="F18" s="8" t="s">
        <v>32</v>
      </c>
      <c r="G18" s="8"/>
      <c r="H18" s="16">
        <f ca="1">ROUND(SUM(INDIRECT(ADDRESS(ROW()+(-1), COLUMN()+(0), 1)),INDIRECT(ADDRESS(ROW()+(-2), COLUMN()+(0), 1))), 2)</f>
        <v>9.760000</v>
      </c>
    </row>
    <row r="19" spans="1:8" ht="13.50" thickBot="1" customHeight="1">
      <c r="A19" s="14">
        <v>3.000000</v>
      </c>
      <c r="B19" s="14"/>
      <c r="C19" s="14"/>
      <c r="D19" s="14"/>
      <c r="E19" s="17" t="s">
        <v>33</v>
      </c>
      <c r="F19" s="17"/>
      <c r="G19" s="14"/>
      <c r="H19" s="14"/>
    </row>
    <row r="20" spans="1:8" ht="13.50" thickBot="1" customHeight="1">
      <c r="A20" s="18"/>
      <c r="B20" s="18"/>
      <c r="C20" s="19" t="s">
        <v>34</v>
      </c>
      <c r="D20" s="19"/>
      <c r="E20" s="18" t="s">
        <v>35</v>
      </c>
      <c r="F20" s="12">
        <v>2.000000</v>
      </c>
      <c r="G20" s="13">
        <f ca="1">ROUND(SUM(INDIRECT(ADDRESS(ROW()+(-2), COLUMN()+(1), 1)),INDIRECT(ADDRESS(ROW()+(-6), COLUMN()+(1), 1))), 2)</f>
        <v>29.110000</v>
      </c>
      <c r="H20" s="13">
        <f ca="1">ROUND(INDIRECT(ADDRESS(ROW()+(0), COLUMN()+(-2), 1))*INDIRECT(ADDRESS(ROW()+(0), COLUMN()+(-1), 1))/100, 2)</f>
        <v>0.580000</v>
      </c>
    </row>
    <row r="21" spans="1:8" ht="13.50" thickBot="1" customHeight="1">
      <c r="A21" s="7"/>
      <c r="B21" s="7"/>
      <c r="C21" s="7"/>
      <c r="D21" s="7"/>
      <c r="E21" s="7"/>
      <c r="F21" s="20" t="s">
        <v>36</v>
      </c>
      <c r="G21" s="20"/>
      <c r="H21" s="21">
        <f ca="1">ROUND(SUM(INDIRECT(ADDRESS(ROW()+(-1), COLUMN()+(0), 1)),INDIRECT(ADDRESS(ROW()+(-3), COLUMN()+(0), 1)),INDIRECT(ADDRESS(ROW()+(-7), COLUMN()+(0), 1))), 2)</f>
        <v>29.690000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620079" right="0.472441" top="0.472441" bottom="0.472441" header="0.0" footer="0.0"/>
  <pageSetup paperSize="9" orientation="portrait"/>
  <rowBreaks count="0" manualBreakCount="0">
    </rowBreaks>
</worksheet>
</file>