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<sst xmlns="http://schemas.openxmlformats.org/spreadsheetml/2006/main" count="52" uniqueCount="52">
  <si>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</si>
  <si>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UPG010</t>
  </si>
  <si>
    <t xml:space="preserve">m²</t>
  </si>
  <si>
    <t xml:space="preserve">Hormigón proyectado, para vaso de piscina.</t>
  </si>
  <si>
    <r>
      <rPr>
        <sz val="8.25"/>
        <color rgb="FF000000"/>
        <rFont val="Arial"/>
        <family val="2"/>
      </rPr>
      <t xml:space="preserve">Hormigón f'c=350 kg/cm² (35 MPa), clase de exposición F3 S0 P1 C2, tamaño máximo del agregado 12,5 mm, consistencia blanda, proyectado por vía húmeda para formación de paramento horizontal de vaso de piscina, de 15 cm de espesor, con doble malla electrosoldada 15x15 cm y Ø 3,5-3,5 mm, y armadura de refuerzo de acero Grado 60 (fy=4200 kg/cm²), cuantía 4 kg/m³, sin juntas de dilatación. Incluso alambre de atar y separadores.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</si>
  <si>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</si>
  <si>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</si>
  <si>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</si>
  <si>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</si>
  <si>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</si>
  <si>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</si>
  <si>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</si>
  <si>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mt07ame040b</t>
  </si>
  <si>
    <t xml:space="preserve">m²</t>
  </si>
  <si>
    <t xml:space="preserve">Malla electrosoldada con alambres longitudinales y transversales de 3,5 mm de diámetro espaciados 15x15 cm, según NTE-INEN-2209 y ASTM A 497.</t>
  </si>
  <si>
    <t xml:space="preserve">mt07aco060d</t>
  </si>
  <si>
    <t xml:space="preserve">kg</t>
  </si>
  <si>
    <t xml:space="preserve">Acero en barras corrugadas, Grado 60 (fy=4200 kg/cm²), de varios diámetros, según NTE-INEN-2167 y ASTM A 706.</t>
  </si>
  <si>
    <t xml:space="preserve">mt08var050</t>
  </si>
  <si>
    <t xml:space="preserve">kg</t>
  </si>
  <si>
    <t xml:space="preserve">Alambre galvanizado para atar, de 1,30 mm de diámetro.</t>
  </si>
  <si>
    <t xml:space="preserve">mt07aco020d</t>
  </si>
  <si>
    <t xml:space="preserve">Ud</t>
  </si>
  <si>
    <t xml:space="preserve">Separador homologado para muros.</t>
  </si>
  <si>
    <t xml:space="preserve">mt10hes200b</t>
  </si>
  <si>
    <t xml:space="preserve">m³</t>
  </si>
  <si>
    <t xml:space="preserve">Hormigón para proyectar, f'c=350 kg/cm² (35 MPa), clase de exposición F3 S0 P1 C2, tamaño máximo del agregado 12,5 mm, consistencia blanda, con una dosificación de cemento de 400 kg/m³, premezclado en planta.</t>
  </si>
  <si>
    <t xml:space="preserve">Subtotal materiales:</t>
  </si>
  <si>
    <t xml:space="preserve">Equipo y maquinaria</t>
  </si>
  <si>
    <t xml:space="preserve">mq06gun010</t>
  </si>
  <si>
    <t xml:space="preserve">h</t>
  </si>
  <si>
    <t xml:space="preserve">Lanzadora de concreto de hormigón por vía húmeda 33 kW.</t>
  </si>
  <si>
    <t xml:space="preserve">Subtotal equipo y maquinaria:</t>
  </si>
  <si>
    <t xml:space="preserve">Mano de obra</t>
  </si>
  <si>
    <t xml:space="preserve">mo043</t>
  </si>
  <si>
    <t xml:space="preserve">h</t>
  </si>
  <si>
    <t xml:space="preserve">Fierrero.</t>
  </si>
  <si>
    <t xml:space="preserve">mo090</t>
  </si>
  <si>
    <t xml:space="preserve">h</t>
  </si>
  <si>
    <t xml:space="preserve">Ayudante fierrero.</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</si>
  <si>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</si>
  <si>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</si>
  <si>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</si>
  <si>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</si>
  <si>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</si>
  <si>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</si>
  <si>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</si>
  <si>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</si>
  <si>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</si>
  <si>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</si>
  <si>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$ 2,85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</si>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</sst>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0.21" customWidth="1"/>
    <col min="6" max="6" width="14.28"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2.2</v>
      </c>
      <c r="G10" s="12">
        <v>1.42</v>
      </c>
      <c r="H10" s="12">
        <f ca="1">ROUND(INDIRECT(ADDRESS(ROW()+(0), COLUMN()+(-2), 1))*INDIRECT(ADDRESS(ROW()+(0), COLUMN()+(-1), 1)), 2)</f>
        <v>3.12</v>
      </c>
    </row>
    <row r="11" spans="1:8" ht="24.00" thickBot="1" customHeight="1">
      <c r="A11" s="1" t="s">
        <v>15</v>
      </c>
      <c r="B11" s="1"/>
      <c r="C11" s="10" t="s">
        <v>16</v>
      </c>
      <c r="D11" s="10"/>
      <c r="E11" s="1" t="s">
        <v>17</v>
      </c>
      <c r="F11" s="11">
        <v>4.2</v>
      </c>
      <c r="G11" s="12">
        <v>1.45</v>
      </c>
      <c r="H11" s="12">
        <f ca="1">ROUND(INDIRECT(ADDRESS(ROW()+(0), COLUMN()+(-2), 1))*INDIRECT(ADDRESS(ROW()+(0), COLUMN()+(-1), 1)), 2)</f>
        <v>6.09</v>
      </c>
    </row>
    <row r="12" spans="1:8" ht="13.50" thickBot="1" customHeight="1">
      <c r="A12" s="1" t="s">
        <v>18</v>
      </c>
      <c r="B12" s="1"/>
      <c r="C12" s="10" t="s">
        <v>19</v>
      </c>
      <c r="D12" s="10"/>
      <c r="E12" s="1" t="s">
        <v>20</v>
      </c>
      <c r="F12" s="11">
        <v>0.048</v>
      </c>
      <c r="G12" s="12">
        <v>1.83</v>
      </c>
      <c r="H12" s="12">
        <f ca="1">ROUND(INDIRECT(ADDRESS(ROW()+(0), COLUMN()+(-2), 1))*INDIRECT(ADDRESS(ROW()+(0), COLUMN()+(-1), 1)), 2)</f>
        <v>0.09</v>
      </c>
    </row>
    <row r="13" spans="1:8" ht="13.50" thickBot="1" customHeight="1">
      <c r="A13" s="1" t="s">
        <v>21</v>
      </c>
      <c r="B13" s="1"/>
      <c r="C13" s="10" t="s">
        <v>22</v>
      </c>
      <c r="D13" s="10"/>
      <c r="E13" s="1" t="s">
        <v>23</v>
      </c>
      <c r="F13" s="11">
        <v>4</v>
      </c>
      <c r="G13" s="12">
        <v>0.08</v>
      </c>
      <c r="H13" s="12">
        <f ca="1">ROUND(INDIRECT(ADDRESS(ROW()+(0), COLUMN()+(-2), 1))*INDIRECT(ADDRESS(ROW()+(0), COLUMN()+(-1), 1)), 2)</f>
        <v>0.32</v>
      </c>
    </row>
    <row r="14" spans="1:8" ht="34.50" thickBot="1" customHeight="1">
      <c r="A14" s="1" t="s">
        <v>24</v>
      </c>
      <c r="B14" s="1"/>
      <c r="C14" s="10" t="s">
        <v>25</v>
      </c>
      <c r="D14" s="10"/>
      <c r="E14" s="1" t="s">
        <v>26</v>
      </c>
      <c r="F14" s="13">
        <v>0.155</v>
      </c>
      <c r="G14" s="14">
        <v>165.07</v>
      </c>
      <c r="H14" s="14">
        <f ca="1">ROUND(INDIRECT(ADDRESS(ROW()+(0), COLUMN()+(-2), 1))*INDIRECT(ADDRESS(ROW()+(0), COLUMN()+(-1), 1)), 2)</f>
        <v>25.59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35.21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0.7</v>
      </c>
      <c r="G17" s="14">
        <v>15.79</v>
      </c>
      <c r="H17" s="14">
        <f ca="1">ROUND(INDIRECT(ADDRESS(ROW()+(0), COLUMN()+(-2), 1))*INDIRECT(ADDRESS(ROW()+(0), COLUMN()+(-1), 1)), 2)</f>
        <v>11.05</v>
      </c>
    </row>
    <row r="18" spans="1:8" ht="13.50" thickBot="1" customHeight="1">
      <c r="A18" s="15"/>
      <c r="B18" s="15"/>
      <c r="C18" s="15"/>
      <c r="D18" s="15"/>
      <c r="E18" s="15"/>
      <c r="F18" s="9" t="s">
        <v>32</v>
      </c>
      <c r="G18" s="9"/>
      <c r="H18" s="17">
        <f ca="1">ROUND(SUM(INDIRECT(ADDRESS(ROW()+(-1), COLUMN()+(0), 1))), 2)</f>
        <v>11.05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0.085</v>
      </c>
      <c r="G20" s="12">
        <v>10.75</v>
      </c>
      <c r="H20" s="12">
        <f ca="1">ROUND(INDIRECT(ADDRESS(ROW()+(0), COLUMN()+(-2), 1))*INDIRECT(ADDRESS(ROW()+(0), COLUMN()+(-1), 1)), 2)</f>
        <v>0.91</v>
      </c>
    </row>
    <row r="21" spans="1:8" ht="13.50" thickBot="1" customHeight="1">
      <c r="A21" s="1" t="s">
        <v>37</v>
      </c>
      <c r="B21" s="1"/>
      <c r="C21" s="10" t="s">
        <v>38</v>
      </c>
      <c r="D21" s="10"/>
      <c r="E21" s="1" t="s">
        <v>39</v>
      </c>
      <c r="F21" s="11">
        <v>0.09</v>
      </c>
      <c r="G21" s="12">
        <v>6.89</v>
      </c>
      <c r="H21" s="12">
        <f ca="1">ROUND(INDIRECT(ADDRESS(ROW()+(0), COLUMN()+(-2), 1))*INDIRECT(ADDRESS(ROW()+(0), COLUMN()+(-1), 1)), 2)</f>
        <v>0.62</v>
      </c>
    </row>
    <row r="22" spans="1:8" ht="13.50" thickBot="1" customHeight="1">
      <c r="A22" s="1" t="s">
        <v>40</v>
      </c>
      <c r="B22" s="1"/>
      <c r="C22" s="10" t="s">
        <v>41</v>
      </c>
      <c r="D22" s="10"/>
      <c r="E22" s="1" t="s">
        <v>42</v>
      </c>
      <c r="F22" s="11">
        <v>0.579</v>
      </c>
      <c r="G22" s="12">
        <v>10.34</v>
      </c>
      <c r="H22" s="12">
        <f ca="1">ROUND(INDIRECT(ADDRESS(ROW()+(0), COLUMN()+(-2), 1))*INDIRECT(ADDRESS(ROW()+(0), COLUMN()+(-1), 1)), 2)</f>
        <v>5.99</v>
      </c>
    </row>
    <row r="23" spans="1:8" ht="13.50" thickBot="1" customHeight="1">
      <c r="A23" s="1" t="s">
        <v>43</v>
      </c>
      <c r="B23" s="1"/>
      <c r="C23" s="10" t="s">
        <v>44</v>
      </c>
      <c r="D23" s="10"/>
      <c r="E23" s="1" t="s">
        <v>45</v>
      </c>
      <c r="F23" s="13">
        <v>0.245</v>
      </c>
      <c r="G23" s="14">
        <v>6.62</v>
      </c>
      <c r="H23" s="14">
        <f ca="1">ROUND(INDIRECT(ADDRESS(ROW()+(0), COLUMN()+(-2), 1))*INDIRECT(ADDRESS(ROW()+(0), COLUMN()+(-1), 1)), 2)</f>
        <v>1.62</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9.14</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3</v>
      </c>
      <c r="G26" s="14">
        <f ca="1">ROUND(SUM(INDIRECT(ADDRESS(ROW()+(-2), COLUMN()+(1), 1)),INDIRECT(ADDRESS(ROW()+(-8), COLUMN()+(1), 1)),INDIRECT(ADDRESS(ROW()+(-11), COLUMN()+(1), 1))), 2)</f>
        <v>55.4</v>
      </c>
      <c r="H26" s="14">
        <f ca="1">ROUND(INDIRECT(ADDRESS(ROW()+(0), COLUMN()+(-2), 1))*INDIRECT(ADDRESS(ROW()+(0), COLUMN()+(-1), 1))/100, 2)</f>
        <v>1.66</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1)),INDIRECT(ADDRESS(ROW()+(-12), COLUMN()+(0), 1))), 2)</f>
        <v>57.06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