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<sst xmlns="http://schemas.openxmlformats.org/spreadsheetml/2006/main" count="29" uniqueCount="29">
  <si>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</si>
  <si>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RTL035</t>
  </si>
  <si>
    <t xml:space="preserve">m²</t>
  </si>
  <si>
    <t xml:space="preserve">Cielo raso registrable de rejilla metálica.</t>
  </si>
  <si>
    <r>
      <rPr>
        <sz val="7.80"/>
        <color rgb="FF000000"/>
        <rFont val="A"/>
        <family val="2"/>
      </rPr>
      <t xml:space="preserve">Cielo raso registrable, situado a una altura </t>
    </r>
    <r>
      <rPr>
        <b/>
        <sz val="7.80"/>
        <color rgb="FF000000"/>
        <rFont val="A"/>
        <family val="2"/>
      </rPr>
      <t xml:space="preserve">menor de 4 m</t>
    </r>
    <r>
      <rPr>
        <sz val="7.80"/>
        <color rgb="FF000000"/>
        <rFont val="A"/>
        <family val="2"/>
      </rPr>
      <t xml:space="preserve">, de </t>
    </r>
    <r>
      <rPr>
        <b/>
        <sz val="7.80"/>
        <color rgb="FF000000"/>
        <rFont val="A"/>
        <family val="2"/>
      </rPr>
      <t xml:space="preserve">rejilla de acero pintada al horno, con nervios de 40 mm de alto formando celdillas de 100x100 mm, fabricada en módulos de 600x600 mm, dispuesto sobre entramado metálico</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</si>
  <si>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</si>
  <si>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</si>
  <si>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</si>
  <si>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</si>
  <si>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</si>
  <si>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</si>
  <si>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mt12frh010b</t>
  </si>
  <si>
    <t xml:space="preserve">m²</t>
  </si>
  <si>
    <t xml:space="preserve">Rejilla de acero pintada al horno, con nervios de 40 mm de alto formando celdillas de 100x100 mm, fabricada en módulos de 600x600 mm, para cielo raso registrable.</t>
  </si>
  <si>
    <t xml:space="preserve">mt12frh020a</t>
  </si>
  <si>
    <t xml:space="preserve">m²</t>
  </si>
  <si>
    <t xml:space="preserve">Entramado metálico formado por perfiles de 40 mm de alto, con suspensión autoniveladora de pletina para cielo raso de rejillas de acero, incluso parte proporcional de perfiles de remates, piezas especiales y accesorios de suspensión y fijación.</t>
  </si>
  <si>
    <t xml:space="preserve">mo015</t>
  </si>
  <si>
    <t xml:space="preserve">h</t>
  </si>
  <si>
    <t xml:space="preserve">Montador de cielos rasos.</t>
  </si>
  <si>
    <t xml:space="preserve">mo082</t>
  </si>
  <si>
    <t xml:space="preserve">h</t>
  </si>
  <si>
    <t xml:space="preserve">Ayudante montador de cielos rasos.</t>
  </si>
  <si>
    <t xml:space="preserve">%</t>
  </si>
  <si>
    <t xml:space="preserve">Medios auxiliares</t>
  </si>
  <si>
    <t xml:space="preserve">%</t>
  </si>
  <si>
    <t xml:space="preserve">Costes indirectos</t>
  </si>
  <si>
    <t xml:space="preserve">Coste de mantenimiento decenal: $ 9,83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</si>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</sst>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4.37" customWidth="1"/>
    <col min="4" max="4" width="20.40" customWidth="1"/>
    <col min="5" max="5" width="34.53" customWidth="1"/>
    <col min="6" max="6" width="8.74" customWidth="1"/>
    <col min="7" max="7" width="5.25" customWidth="1"/>
    <col min="8" max="8" width="1.17" customWidth="1"/>
    <col min="9" max="9" width="12.82" customWidth="1"/>
    <col min="10" max="10" width="0.73" customWidth="1"/>
    <col min="11" max="11" width="13.11"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21.6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31.20" thickBot="1" customHeight="1">
      <c r="A8" s="10" t="s">
        <v>11</v>
      </c>
      <c r="B8" s="12" t="s">
        <v>12</v>
      </c>
      <c r="C8" s="10" t="s">
        <v>13</v>
      </c>
      <c r="D8" s="10"/>
      <c r="E8" s="10"/>
      <c r="F8" s="10"/>
      <c r="G8" s="14">
        <v>1.030000</v>
      </c>
      <c r="H8" s="14"/>
      <c r="I8" s="16">
        <v>34.160000</v>
      </c>
      <c r="J8" s="16"/>
      <c r="K8" s="16">
        <f ca="1">ROUND(INDIRECT(ADDRESS(ROW()+(0), COLUMN()+(-4), 1))*INDIRECT(ADDRESS(ROW()+(0), COLUMN()+(-2), 1)), 2)</f>
        <v>35.180000</v>
      </c>
    </row>
    <row r="9" spans="1:11" ht="40.80" thickBot="1" customHeight="1">
      <c r="A9" s="17" t="s">
        <v>14</v>
      </c>
      <c r="B9" s="18" t="s">
        <v>15</v>
      </c>
      <c r="C9" s="17" t="s">
        <v>16</v>
      </c>
      <c r="D9" s="17"/>
      <c r="E9" s="17"/>
      <c r="F9" s="17"/>
      <c r="G9" s="19">
        <v>1.000000</v>
      </c>
      <c r="H9" s="19"/>
      <c r="I9" s="20">
        <v>7.760000</v>
      </c>
      <c r="J9" s="20"/>
      <c r="K9" s="20">
        <f ca="1">ROUND(INDIRECT(ADDRESS(ROW()+(0), COLUMN()+(-4), 1))*INDIRECT(ADDRESS(ROW()+(0), COLUMN()+(-2), 1)), 2)</f>
        <v>7.760000</v>
      </c>
    </row>
    <row r="10" spans="1:11" ht="12.00" thickBot="1" customHeight="1">
      <c r="A10" s="17" t="s">
        <v>17</v>
      </c>
      <c r="B10" s="18" t="s">
        <v>18</v>
      </c>
      <c r="C10" s="17" t="s">
        <v>19</v>
      </c>
      <c r="D10" s="17"/>
      <c r="E10" s="17"/>
      <c r="F10" s="17"/>
      <c r="G10" s="19">
        <v>0.266000</v>
      </c>
      <c r="H10" s="19"/>
      <c r="I10" s="20">
        <v>3.790000</v>
      </c>
      <c r="J10" s="20"/>
      <c r="K10" s="20">
        <f ca="1">ROUND(INDIRECT(ADDRESS(ROW()+(0), COLUMN()+(-4), 1))*INDIRECT(ADDRESS(ROW()+(0), COLUMN()+(-2), 1)), 2)</f>
        <v>1.010000</v>
      </c>
    </row>
    <row r="11" spans="1:11" ht="12.00" thickBot="1" customHeight="1">
      <c r="A11" s="17" t="s">
        <v>20</v>
      </c>
      <c r="B11" s="21" t="s">
        <v>21</v>
      </c>
      <c r="C11" s="22" t="s">
        <v>22</v>
      </c>
      <c r="D11" s="22"/>
      <c r="E11" s="22"/>
      <c r="F11" s="22"/>
      <c r="G11" s="23">
        <v>0.266000</v>
      </c>
      <c r="H11" s="23"/>
      <c r="I11" s="24">
        <v>2.320000</v>
      </c>
      <c r="J11" s="24"/>
      <c r="K11" s="24">
        <f ca="1">ROUND(INDIRECT(ADDRESS(ROW()+(0), COLUMN()+(-4), 1))*INDIRECT(ADDRESS(ROW()+(0), COLUMN()+(-2), 1)), 2)</f>
        <v>0.620000</v>
      </c>
    </row>
    <row r="12" spans="1:11" ht="12.00" thickBot="1" customHeight="1">
      <c r="A12" s="17"/>
      <c r="B12" s="12" t="s">
        <v>23</v>
      </c>
      <c r="C12" s="10" t="s">
        <v>24</v>
      </c>
      <c r="D12" s="10"/>
      <c r="E12" s="10"/>
      <c r="F12" s="10"/>
      <c r="G12" s="14">
        <v>2.000000</v>
      </c>
      <c r="H12" s="14"/>
      <c r="I12" s="16">
        <f ca="1">ROUND(SUM(INDIRECT(ADDRESS(ROW()+(-1), COLUMN()+(2), 1)),INDIRECT(ADDRESS(ROW()+(-2), COLUMN()+(2), 1)),INDIRECT(ADDRESS(ROW()+(-3), COLUMN()+(2), 1)),INDIRECT(ADDRESS(ROW()+(-4), COLUMN()+(2), 1))), 2)</f>
        <v>44.570000</v>
      </c>
      <c r="J12" s="16"/>
      <c r="K12" s="16">
        <f ca="1">ROUND(INDIRECT(ADDRESS(ROW()+(0), COLUMN()+(-4), 1))*INDIRECT(ADDRESS(ROW()+(0), COLUMN()+(-2), 1))/100, 2)</f>
        <v>0.890000</v>
      </c>
    </row>
    <row r="13" spans="1:11" ht="12.00" thickBot="1" customHeight="1">
      <c r="A13" s="22"/>
      <c r="B13" s="21" t="s">
        <v>25</v>
      </c>
      <c r="C13" s="22" t="s">
        <v>26</v>
      </c>
      <c r="D13" s="22"/>
      <c r="E13" s="22"/>
      <c r="F13" s="22"/>
      <c r="G13" s="23">
        <v>3.000000</v>
      </c>
      <c r="H13" s="23"/>
      <c r="I13" s="24">
        <f ca="1">ROUND(SUM(INDIRECT(ADDRESS(ROW()+(-1), COLUMN()+(2), 1)),INDIRECT(ADDRESS(ROW()+(-2), COLUMN()+(2), 1)),INDIRECT(ADDRESS(ROW()+(-3), COLUMN()+(2), 1)),INDIRECT(ADDRESS(ROW()+(-4), COLUMN()+(2), 1)),INDIRECT(ADDRESS(ROW()+(-5), COLUMN()+(2), 1))), 2)</f>
        <v>45.460000</v>
      </c>
      <c r="J13" s="24"/>
      <c r="K13" s="24">
        <f ca="1">ROUND(INDIRECT(ADDRESS(ROW()+(0), COLUMN()+(-4), 1))*INDIRECT(ADDRESS(ROW()+(0), COLUMN()+(-2), 1))/100, 2)</f>
        <v>1.360000</v>
      </c>
    </row>
    <row r="14" spans="1:11" ht="12.00" thickBot="1" customHeight="1">
      <c r="A14" s="6" t="s">
        <v>27</v>
      </c>
      <c r="B14" s="7"/>
      <c r="C14" s="7"/>
      <c r="D14" s="7"/>
      <c r="E14" s="7"/>
      <c r="F14" s="7"/>
      <c r="G14" s="25"/>
      <c r="H14" s="25"/>
      <c r="I14" s="6" t="s">
        <v>28</v>
      </c>
      <c r="J14" s="6"/>
      <c r="K14" s="26">
        <f ca="1">ROUND(SUM(INDIRECT(ADDRESS(ROW()+(-1), COLUMN()+(0), 1)),INDIRECT(ADDRESS(ROW()+(-2), COLUMN()+(0), 1)),INDIRECT(ADDRESS(ROW()+(-3), COLUMN()+(0), 1)),INDIRECT(ADDRESS(ROW()+(-4), COLUMN()+(0), 1)),INDIRECT(ADDRESS(ROW()+(-5), COLUMN()+(0), 1)),INDIRECT(ADDRESS(ROW()+(-6), COLUMN()+(0), 1))), 2)</f>
        <v>46.820000</v>
      </c>
    </row>
  </sheetData>
  <mergeCells count="30">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