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<sst xmlns="http://schemas.openxmlformats.org/spreadsheetml/2006/main" count="44" uniqueCount="44">
  <si>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</si>
  <si>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RTF020</t>
  </si>
  <si>
    <t xml:space="preserve">m²</t>
  </si>
  <si>
    <t xml:space="preserve">Cielo raso registrable, para uso industrial, de paneles de lana de vidrio.</t>
  </si>
  <si>
    <r>
      <rPr>
        <sz val="8.25"/>
        <color rgb="FF000000"/>
        <rFont val="Arial"/>
        <family val="2"/>
      </rPr>
      <t xml:space="preserve">Cielo raso registrable suspendido, para uso industrial, situado a una altura menor de 4 m, constituido por: ESTRUCTURA: perfilería vista T 24, comprendiendo perfiles primarios y secundarios, suspendidos de la losa o elemento soporte con varillas y cuelgues; PANELES: paneles autoportantes de lana de vidrio, compuestos por módulos de 1200x1200x50 mm, acabado en relieve color aluminio, recubiertos con un complejo de kraft-aluminio gofrado.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</si>
  <si>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</si>
  <si>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</si>
  <si>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</si>
  <si>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</si>
  <si>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</si>
  <si>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</si>
  <si>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</si>
  <si>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mt16pau010b</t>
  </si>
  <si>
    <t xml:space="preserve">m²</t>
  </si>
  <si>
    <t xml:space="preserve">Panel autoportante de lana de vidrio, compuesto por módulos de 1200x1200x50 mm, acabado en relieve color aluminio, recubierto con un complejo de kraft-aluminio gofrado, para perfilería vista T 24, resistencia térmica 1,4 m²K/W, conductividad térmica 0,035 W/(mK), Euroclase B-s1, d0 de reacción al fuego, con código de designación MW-EN 13162-T4-CS(10)0,5-Z10-AW0,40.</t>
  </si>
  <si>
    <t xml:space="preserve">mt12pfr010aaa</t>
  </si>
  <si>
    <t xml:space="preserve">m</t>
  </si>
  <si>
    <t xml:space="preserve">Perfil primario en T 24x38x3600 mm, de acero galvanizado laminado, con la cara vista revestida con una lámina de aluminio acabado lacado en color Blanco.</t>
  </si>
  <si>
    <t xml:space="preserve">mt12pfr010aca</t>
  </si>
  <si>
    <t xml:space="preserve">m</t>
  </si>
  <si>
    <t xml:space="preserve">Perfil secundario en T 24x38x600 mm, de acero galvanizado laminado, con la cara vista revestida con una lámina de aluminio acabado lacado en color Blanco.</t>
  </si>
  <si>
    <t xml:space="preserve">mt12pfr010aea</t>
  </si>
  <si>
    <t xml:space="preserve">m</t>
  </si>
  <si>
    <t xml:space="preserve">Perfil angular en L 24x24x3050 mm, de acero galvanizado laminado, con la cara vista revestida con una lámina de aluminio acabado lacado en color Blanco.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</si>
  <si>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</si>
  <si>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</si>
  <si>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</si>
  <si>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</si>
  <si>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</si>
  <si>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rasos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</si>
  <si>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</si>
  <si>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</si>
  <si>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</si>
  <si>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</si>
  <si>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</si>
  <si>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</si>
  <si>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</si>
  <si>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</si>
  <si>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</si>
  <si>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</si>
  <si>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</si>
  <si>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</si>
  <si>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$ 9,22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</si>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</sst>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1.02</v>
      </c>
      <c r="F10" s="12">
        <v>27.45</v>
      </c>
      <c r="G10" s="12">
        <f ca="1">ROUND(INDIRECT(ADDRESS(ROW()+(0), COLUMN()+(-2), 1))*INDIRECT(ADDRESS(ROW()+(0), COLUMN()+(-1), 1)), 2)</f>
        <v>28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0.45</v>
      </c>
      <c r="F11" s="12">
        <v>2.41</v>
      </c>
      <c r="G11" s="12">
        <f ca="1">ROUND(INDIRECT(ADDRESS(ROW()+(0), COLUMN()+(-2), 1))*INDIRECT(ADDRESS(ROW()+(0), COLUMN()+(-1), 1)), 2)</f>
        <v>1.08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0.45</v>
      </c>
      <c r="F12" s="12">
        <v>2.41</v>
      </c>
      <c r="G12" s="12">
        <f ca="1">ROUND(INDIRECT(ADDRESS(ROW()+(0), COLUMN()+(-2), 1))*INDIRECT(ADDRESS(ROW()+(0), COLUMN()+(-1), 1)), 2)</f>
        <v>1.08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0.4</v>
      </c>
      <c r="F13" s="12">
        <v>1.84</v>
      </c>
      <c r="G13" s="12">
        <f ca="1">ROUND(INDIRECT(ADDRESS(ROW()+(0), COLUMN()+(-2), 1))*INDIRECT(ADDRESS(ROW()+(0), COLUMN()+(-1), 1)), 2)</f>
        <v>0.74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1">
        <v>2</v>
      </c>
      <c r="F14" s="12">
        <v>0.46</v>
      </c>
      <c r="G14" s="12">
        <f ca="1">ROUND(INDIRECT(ADDRESS(ROW()+(0), COLUMN()+(-2), 1))*INDIRECT(ADDRESS(ROW()+(0), COLUMN()+(-1), 1)), 2)</f>
        <v>0.92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3">
        <v>0.2</v>
      </c>
      <c r="F15" s="14">
        <v>2.31</v>
      </c>
      <c r="G15" s="14">
        <f ca="1">ROUND(INDIRECT(ADDRESS(ROW()+(0), COLUMN()+(-2), 1))*INDIRECT(ADDRESS(ROW()+(0), COLUMN()+(-1), 1)), 2)</f>
        <v>0.46</v>
      </c>
    </row>
    <row r="16" spans="1:7" ht="13.50" thickBot="1" customHeight="1">
      <c r="A16" s="15"/>
      <c r="B16" s="15"/>
      <c r="C16" s="15"/>
      <c r="D16" s="15"/>
      <c r="E16" s="9" t="s">
        <v>30</v>
      </c>
      <c r="F16" s="9"/>
      <c r="G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32.28</v>
      </c>
    </row>
    <row r="17" spans="1:7" ht="13.50" thickBot="1" customHeight="1">
      <c r="A17" s="15">
        <v>2</v>
      </c>
      <c r="B17" s="15"/>
      <c r="C17" s="15"/>
      <c r="D17" s="18" t="s">
        <v>31</v>
      </c>
      <c r="E17" s="18"/>
      <c r="F17" s="15"/>
      <c r="G17" s="15"/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1">
        <v>0.224</v>
      </c>
      <c r="F18" s="12">
        <v>10.62</v>
      </c>
      <c r="G18" s="12">
        <f ca="1">ROUND(INDIRECT(ADDRESS(ROW()+(0), COLUMN()+(-2), 1))*INDIRECT(ADDRESS(ROW()+(0), COLUMN()+(-1), 1)), 2)</f>
        <v>2.38</v>
      </c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3">
        <v>0.224</v>
      </c>
      <c r="F19" s="14">
        <v>6.62</v>
      </c>
      <c r="G19" s="14">
        <f ca="1">ROUND(INDIRECT(ADDRESS(ROW()+(0), COLUMN()+(-2), 1))*INDIRECT(ADDRESS(ROW()+(0), COLUMN()+(-1), 1)), 2)</f>
        <v>1.48</v>
      </c>
    </row>
    <row r="20" spans="1:7" ht="13.50" thickBot="1" customHeight="1">
      <c r="A20" s="15"/>
      <c r="B20" s="15"/>
      <c r="C20" s="15"/>
      <c r="D20" s="15"/>
      <c r="E20" s="9" t="s">
        <v>38</v>
      </c>
      <c r="F20" s="9"/>
      <c r="G20" s="17">
        <f ca="1">ROUND(SUM(INDIRECT(ADDRESS(ROW()+(-1), COLUMN()+(0), 1)),INDIRECT(ADDRESS(ROW()+(-2), COLUMN()+(0), 1))), 2)</f>
        <v>3.86</v>
      </c>
    </row>
    <row r="21" spans="1:7" ht="13.50" thickBot="1" customHeight="1">
      <c r="A21" s="15">
        <v>3</v>
      </c>
      <c r="B21" s="15"/>
      <c r="C21" s="15"/>
      <c r="D21" s="18" t="s">
        <v>39</v>
      </c>
      <c r="E21" s="18"/>
      <c r="F21" s="15"/>
      <c r="G21" s="15"/>
    </row>
    <row r="22" spans="1:7" ht="13.50" thickBot="1" customHeight="1">
      <c r="A22" s="19"/>
      <c r="B22" s="19"/>
      <c r="C22" s="20" t="s">
        <v>40</v>
      </c>
      <c r="D22" s="19" t="s">
        <v>41</v>
      </c>
      <c r="E22" s="13">
        <v>2</v>
      </c>
      <c r="F22" s="14">
        <f ca="1">ROUND(SUM(INDIRECT(ADDRESS(ROW()+(-2), COLUMN()+(1), 1)),INDIRECT(ADDRESS(ROW()+(-6), COLUMN()+(1), 1))), 2)</f>
        <v>36.14</v>
      </c>
      <c r="G22" s="14">
        <f ca="1">ROUND(INDIRECT(ADDRESS(ROW()+(0), COLUMN()+(-2), 1))*INDIRECT(ADDRESS(ROW()+(0), COLUMN()+(-1), 1))/100, 2)</f>
        <v>0.72</v>
      </c>
    </row>
    <row r="23" spans="1:7" ht="13.50" thickBot="1" customHeight="1">
      <c r="A23" s="21" t="s">
        <v>42</v>
      </c>
      <c r="B23" s="21"/>
      <c r="C23" s="22"/>
      <c r="D23" s="23"/>
      <c r="E23" s="24" t="s">
        <v>43</v>
      </c>
      <c r="F23" s="25"/>
      <c r="G23" s="26">
        <f ca="1">ROUND(SUM(INDIRECT(ADDRESS(ROW()+(-1), COLUMN()+(0), 1)),INDIRECT(ADDRESS(ROW()+(-3), COLUMN()+(0), 1)),INDIRECT(ADDRESS(ROW()+(-7), COLUMN()+(0), 1))), 2)</f>
        <v>36.86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E16:F16"/>
    <mergeCell ref="A17:B17"/>
    <mergeCell ref="D17:E17"/>
    <mergeCell ref="A18:B18"/>
    <mergeCell ref="A19:B19"/>
    <mergeCell ref="A20:B20"/>
    <mergeCell ref="E20:F20"/>
    <mergeCell ref="A21:B21"/>
    <mergeCell ref="D21:E21"/>
    <mergeCell ref="A22:B22"/>
    <mergeCell ref="A23:D23"/>
    <mergeCell ref="E23:F23"/>
  </mergeCells>
  <pageMargins left="0.147638" right="0.147638" top="0.206693" bottom="0.206693" header="0.0" footer="0.0"/>
  <pageSetup paperSize="9" orientation="portrait"/>
  <rowBreaks count="0" manualBreakCount="0">
    </rowBreaks>
</worksheet>
</file>