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<sst xmlns="http://schemas.openxmlformats.org/spreadsheetml/2006/main" count="56" uniqueCount="56">
  <si>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</si>
  <si>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QAD044</t>
  </si>
  <si>
    <t xml:space="preserve">m²</t>
  </si>
  <si>
    <t xml:space="preserve">Sistema de cubierta Deck con fijación mecánica "CHOVA", impermeabilización mediante láminas asfálticas.</t>
  </si>
  <si>
    <r>
      <rPr>
        <sz val="7.80"/>
        <color rgb="FF000000"/>
        <rFont val="Arial"/>
        <family val="2"/>
      </rPr>
      <t xml:space="preserve">Sistema de cubierta Deck con fijación mecánica, "CHOVA", tipo convencional, pendiente del 1% al 15%, compuesta de: </t>
    </r>
    <r>
      <rPr>
        <b/>
        <sz val="7.80"/>
        <color rgb="FF000000"/>
        <rFont val="Arial"/>
        <family val="2"/>
      </rPr>
      <t xml:space="preserve">soporte base: perfil nervado autoportante de chapa de acero galvanizado S 280 de 0,7 mm de espesor, acabado liso, con 3 nervios de 50 mm de altura separados 260 mm; aislamiento térmico: panel de lana de roca hidrofugada, de alta densidad, LAROC N 150/4 "CHOVA", de 40 mm de espesor; impermeabilización: monocapa con lámina de betún modificado con elastómero SBS, POLITABER COMBI FM 50/G "CHOVA", fijada mecánicamente al soporte con 3 tornillos de acero cada m², de 65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</si>
  <si>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</si>
  <si>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</si>
  <si>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</si>
  <si>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</si>
  <si>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</si>
  <si>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</si>
  <si>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mt13ccg200ac</t>
  </si>
  <si>
    <t xml:space="preserve">m²</t>
  </si>
  <si>
    <t xml:space="preserve">Perfil nervado autoportante de chapa de acero galvanizado S 280 de 0,7 mm de espesor, acabado liso, con 3 nervios de 50 mm de altura separados 260 mm, inercia 18 cm4 y masa superficial 5,5 kg/m².</t>
  </si>
  <si>
    <t xml:space="preserve">mt16lrc020a</t>
  </si>
  <si>
    <t xml:space="preserve">m²</t>
  </si>
  <si>
    <t xml:space="preserve">Panel de lana de roca hidrofugada, de alta densidad, LAROC N 150/4 "CHOVA", de 40 mm de espesor, resistencia térmica 1,05 m²K/W, conductividad térmica 0,038 W/(mK).</t>
  </si>
  <si>
    <t xml:space="preserve">mt14lgc020i</t>
  </si>
  <si>
    <t xml:space="preserve">m²</t>
  </si>
  <si>
    <t xml:space="preserve">Lámina de betún modificado con elastómero SBS, POLITABER COMBI FM 50/G "CHOVA", LBM - 50/G - FM, de 5 kg/m², con armadura de fieltro de poliéster no tejido reforzado (para fijación mecánica) de 150 g/m², de superficie autoprotegida (protección mineral en la cara exterior, color pizarra gris y plástico antiadherente en la cara interior).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</si>
  <si>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</si>
  <si>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</si>
  <si>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</si>
  <si>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mt14lga100a</t>
  </si>
  <si>
    <t xml:space="preserve">Ud</t>
  </si>
  <si>
    <t xml:space="preserve">Tornillo de acero EVDF ZBJ de 6 mm de diámetro y 65 mm de longitud, con tratamiento anticorrosión, taco y arandela de reparto de 40x40 mm.</t>
  </si>
  <si>
    <t xml:space="preserve">mt14lbc100a</t>
  </si>
  <si>
    <t xml:space="preserve">m</t>
  </si>
  <si>
    <t xml:space="preserve">Banda de refuerzo de betún modificado con elastómero SBS POLITABER Banda 33 "CHOVA", LBM - 30 - FP, de 33 cm de ancho, masa nominal 3 kg/m², con armadura de fibra de polipropileno de 160 g/m², acabada con film plástico en ambas caras.</t>
  </si>
  <si>
    <t xml:space="preserve">mt15pac040</t>
  </si>
  <si>
    <t xml:space="preserve">m</t>
  </si>
  <si>
    <t xml:space="preserve">Perfil de chapa de acero galvanizado "CHOVA".</t>
  </si>
  <si>
    <t xml:space="preserve">mo046</t>
  </si>
  <si>
    <t xml:space="preserve">h</t>
  </si>
  <si>
    <t xml:space="preserve">Montador de fachadas y cubiertas de paneles metálicos.</t>
  </si>
  <si>
    <t xml:space="preserve">mo089</t>
  </si>
  <si>
    <t xml:space="preserve">h</t>
  </si>
  <si>
    <t xml:space="preserve">Ayudante montador de fachadas y cubiertas de paneles metálicos.</t>
  </si>
  <si>
    <t xml:space="preserve">mo049</t>
  </si>
  <si>
    <t xml:space="preserve">h</t>
  </si>
  <si>
    <t xml:space="preserve">Colocador de aislantes.</t>
  </si>
  <si>
    <t xml:space="preserve">mo092</t>
  </si>
  <si>
    <t xml:space="preserve">h</t>
  </si>
  <si>
    <t xml:space="preserve">Ayudante colocador de aislantes.</t>
  </si>
  <si>
    <t xml:space="preserve">mo027</t>
  </si>
  <si>
    <t xml:space="preserve">h</t>
  </si>
  <si>
    <t xml:space="preserve">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</si>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</sst>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53" customWidth="1"/>
    <col min="6" max="6" width="13.84" customWidth="1"/>
    <col min="7" max="7" width="2.04" customWidth="1"/>
    <col min="8" max="8" width="6.41" customWidth="1"/>
    <col min="9" max="9" width="5.39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10.670000</v>
      </c>
      <c r="J8" s="16"/>
      <c r="K8" s="16">
        <f ca="1">ROUND(INDIRECT(ADDRESS(ROW()+(0), COLUMN()+(-3), 1))*INDIRECT(ADDRESS(ROW()+(0), COLUMN()+(-2), 1)), 2)</f>
        <v>11.740000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22.260000</v>
      </c>
      <c r="J9" s="20"/>
      <c r="K9" s="20">
        <f ca="1">ROUND(INDIRECT(ADDRESS(ROW()+(0), COLUMN()+(-3), 1))*INDIRECT(ADDRESS(ROW()+(0), COLUMN()+(-2), 1)), 2)</f>
        <v>23.370000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20">
        <v>22.590000</v>
      </c>
      <c r="J10" s="20"/>
      <c r="K10" s="20">
        <f ca="1">ROUND(INDIRECT(ADDRESS(ROW()+(0), COLUMN()+(-3), 1))*INDIRECT(ADDRESS(ROW()+(0), COLUMN()+(-2), 1)), 2)</f>
        <v>24.850000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0.270000</v>
      </c>
      <c r="J11" s="20"/>
      <c r="K11" s="20">
        <f ca="1">ROUND(INDIRECT(ADDRESS(ROW()+(0), COLUMN()+(-3), 1))*INDIRECT(ADDRESS(ROW()+(0), COLUMN()+(-2), 1)), 2)</f>
        <v>0.810000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20">
        <v>0.290000</v>
      </c>
      <c r="J12" s="20"/>
      <c r="K12" s="20">
        <f ca="1">ROUND(INDIRECT(ADDRESS(ROW()+(0), COLUMN()+(-3), 1))*INDIRECT(ADDRESS(ROW()+(0), COLUMN()+(-2), 1)), 2)</f>
        <v>0.870000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20">
        <v>5.680000</v>
      </c>
      <c r="J13" s="20"/>
      <c r="K13" s="20">
        <f ca="1">ROUND(INDIRECT(ADDRESS(ROW()+(0), COLUMN()+(-3), 1))*INDIRECT(ADDRESS(ROW()+(0), COLUMN()+(-2), 1)), 2)</f>
        <v>3.240000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20">
        <v>2.170000</v>
      </c>
      <c r="J14" s="20"/>
      <c r="K14" s="20">
        <f ca="1">ROUND(INDIRECT(ADDRESS(ROW()+(0), COLUMN()+(-3), 1))*INDIRECT(ADDRESS(ROW()+(0), COLUMN()+(-2), 1)), 2)</f>
        <v>0.330000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0.173000</v>
      </c>
      <c r="I15" s="20">
        <v>5.070000</v>
      </c>
      <c r="J15" s="20"/>
      <c r="K15" s="20">
        <f ca="1">ROUND(INDIRECT(ADDRESS(ROW()+(0), COLUMN()+(-3), 1))*INDIRECT(ADDRESS(ROW()+(0), COLUMN()+(-2), 1)), 2)</f>
        <v>0.880000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0.173000</v>
      </c>
      <c r="I16" s="20">
        <v>3.570000</v>
      </c>
      <c r="J16" s="20"/>
      <c r="K16" s="20">
        <f ca="1">ROUND(INDIRECT(ADDRESS(ROW()+(0), COLUMN()+(-3), 1))*INDIRECT(ADDRESS(ROW()+(0), COLUMN()+(-2), 1)), 2)</f>
        <v>0.620000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0.058000</v>
      </c>
      <c r="I17" s="20">
        <v>5.070000</v>
      </c>
      <c r="J17" s="20"/>
      <c r="K17" s="20">
        <f ca="1">ROUND(INDIRECT(ADDRESS(ROW()+(0), COLUMN()+(-3), 1))*INDIRECT(ADDRESS(ROW()+(0), COLUMN()+(-2), 1)), 2)</f>
        <v>0.290000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0.058000</v>
      </c>
      <c r="I18" s="20">
        <v>3.570000</v>
      </c>
      <c r="J18" s="20"/>
      <c r="K18" s="20">
        <f ca="1">ROUND(INDIRECT(ADDRESS(ROW()+(0), COLUMN()+(-3), 1))*INDIRECT(ADDRESS(ROW()+(0), COLUMN()+(-2), 1)), 2)</f>
        <v>0.210000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0.138000</v>
      </c>
      <c r="I19" s="20">
        <v>5.070000</v>
      </c>
      <c r="J19" s="20"/>
      <c r="K19" s="20">
        <f ca="1">ROUND(INDIRECT(ADDRESS(ROW()+(0), COLUMN()+(-3), 1))*INDIRECT(ADDRESS(ROW()+(0), COLUMN()+(-2), 1)), 2)</f>
        <v>0.700000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0.138000</v>
      </c>
      <c r="I20" s="24">
        <v>3.570000</v>
      </c>
      <c r="J20" s="24"/>
      <c r="K20" s="24">
        <f ca="1">ROUND(INDIRECT(ADDRESS(ROW()+(0), COLUMN()+(-3), 1))*INDIRECT(ADDRESS(ROW()+(0), COLUMN()+(-2), 1)), 2)</f>
        <v>0.490000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68.400000</v>
      </c>
      <c r="J21" s="16"/>
      <c r="K21" s="16">
        <f ca="1">ROUND(INDIRECT(ADDRESS(ROW()+(0), COLUMN()+(-3), 1))*INDIRECT(ADDRESS(ROW()+(0), COLUMN()+(-2), 1))/100, 2)</f>
        <v>1.370000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69.770000</v>
      </c>
      <c r="J22" s="24"/>
      <c r="K22" s="24">
        <f ca="1">ROUND(INDIRECT(ADDRESS(ROW()+(0), COLUMN()+(-3), 1))*INDIRECT(ADDRESS(ROW()+(0), COLUMN()+(-2), 1))/100, 2)</f>
        <v>2.090000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71.860000</v>
      </c>
    </row>
  </sheetData>
  <mergeCells count="3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A23:G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