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<sst xmlns="http://schemas.openxmlformats.org/spreadsheetml/2006/main" count="35" uniqueCount="35">
  <si>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</si>
  <si>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NAF020</t>
  </si>
  <si>
    <t xml:space="preserve">m²</t>
  </si>
  <si>
    <t xml:space="preserve">Aislamiento térmico por el interior de la hoja exterior, en fachada de doble hoja de mampostería para revestir.</t>
  </si>
  <si>
    <r>
      <rPr>
        <sz val="8.25"/>
        <color rgb="FF000000"/>
        <rFont val="Arial"/>
        <family val="2"/>
      </rPr>
      <t xml:space="preserve">Aislamiento térmico por el interior de la hoja exterior, en fachada de doble hoja de mampostería para revestir, con panel flexible de lana de vidrio, revestido por una de sus caras con un complejo de papel kraft con polietileno que actúa como barrera de vapor, de 50 mm de espesor, resistencia térmica 1,25 m²K/W, conductividad térmica 0,04 W/(mK). Colocación en obra: a tope, con pelladas de adhesivo cementoso. Incluso cinta autoadhesiva para sellado de juntas.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</si>
  <si>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</si>
  <si>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</si>
  <si>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</si>
  <si>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</si>
  <si>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</si>
  <si>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</si>
  <si>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</si>
  <si>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mt16aaa040b</t>
  </si>
  <si>
    <t xml:space="preserve">kg</t>
  </si>
  <si>
    <t xml:space="preserve">Adhesivo cementoso para fijación de paneles aislantes, en paramentos verticales.</t>
  </si>
  <si>
    <t xml:space="preserve">mt16lva020o</t>
  </si>
  <si>
    <t xml:space="preserve">m²</t>
  </si>
  <si>
    <t xml:space="preserve">Panel flexible de lana de vidrio, revestido por una de sus caras con un complejo de papel kraft con polietileno que actúa como barrera de vapor, de 50 mm de espesor, resistencia térmica 1,25 m²K/W, conductividad térmica 0,04 W/(mK), Euroclase F de reacción al fuego, capacidad de absorción de agua a corto plazo &lt;=1 kg/m² y factor de resistencia a la difusión del vapor de agua 1.</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</si>
  <si>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</si>
  <si>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</si>
  <si>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</si>
  <si>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</si>
  <si>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</si>
  <si>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</si>
  <si>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</si>
  <si>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</si>
  <si>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</si>
  <si>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</si>
  <si>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</si>
  <si>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</si>
  <si>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</si>
  <si>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</si>
  <si>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</si>
  <si>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$ 0,16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</si>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</sst>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6.50" customWidth="1"/>
    <col min="6" max="6" width="12.41" customWidth="1"/>
    <col min="7" max="7" width="11.56"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0.64</v>
      </c>
      <c r="H10" s="12">
        <f ca="1">ROUND(INDIRECT(ADDRESS(ROW()+(0), COLUMN()+(-2), 1))*INDIRECT(ADDRESS(ROW()+(0), COLUMN()+(-1), 1)), 2)</f>
        <v>0.64</v>
      </c>
    </row>
    <row r="11" spans="1:8" ht="55.50" thickBot="1" customHeight="1">
      <c r="A11" s="1" t="s">
        <v>15</v>
      </c>
      <c r="B11" s="1"/>
      <c r="C11" s="10" t="s">
        <v>16</v>
      </c>
      <c r="D11" s="10"/>
      <c r="E11" s="1" t="s">
        <v>17</v>
      </c>
      <c r="F11" s="11">
        <v>1.05</v>
      </c>
      <c r="G11" s="12">
        <v>4.98</v>
      </c>
      <c r="H11" s="12">
        <f ca="1">ROUND(INDIRECT(ADDRESS(ROW()+(0), COLUMN()+(-2), 1))*INDIRECT(ADDRESS(ROW()+(0), COLUMN()+(-1), 1)), 2)</f>
        <v>5.23</v>
      </c>
    </row>
    <row r="12" spans="1:8" ht="13.50" thickBot="1" customHeight="1">
      <c r="A12" s="1" t="s">
        <v>18</v>
      </c>
      <c r="B12" s="1"/>
      <c r="C12" s="10" t="s">
        <v>19</v>
      </c>
      <c r="D12" s="10"/>
      <c r="E12" s="1" t="s">
        <v>20</v>
      </c>
      <c r="F12" s="13">
        <v>0.44</v>
      </c>
      <c r="G12" s="14">
        <v>0.42</v>
      </c>
      <c r="H12" s="14">
        <f ca="1">ROUND(INDIRECT(ADDRESS(ROW()+(0), COLUMN()+(-2), 1))*INDIRECT(ADDRESS(ROW()+(0), COLUMN()+(-1), 1)), 2)</f>
        <v>0.18</v>
      </c>
    </row>
    <row r="13" spans="1:8" ht="13.50" thickBot="1" customHeight="1">
      <c r="A13" s="15"/>
      <c r="B13" s="15"/>
      <c r="C13" s="15"/>
      <c r="D13" s="15"/>
      <c r="E13" s="15"/>
      <c r="F13" s="9" t="s">
        <v>21</v>
      </c>
      <c r="G13" s="9"/>
      <c r="H13" s="17">
        <f ca="1">ROUND(SUM(INDIRECT(ADDRESS(ROW()+(-1), COLUMN()+(0), 1)),INDIRECT(ADDRESS(ROW()+(-2), COLUMN()+(0), 1)),INDIRECT(ADDRESS(ROW()+(-3), COLUMN()+(0), 1))), 2)</f>
        <v>6.05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0.112</v>
      </c>
      <c r="G15" s="12">
        <v>10.62</v>
      </c>
      <c r="H15" s="12">
        <f ca="1">ROUND(INDIRECT(ADDRESS(ROW()+(0), COLUMN()+(-2), 1))*INDIRECT(ADDRESS(ROW()+(0), COLUMN()+(-1), 1)), 2)</f>
        <v>1.19</v>
      </c>
    </row>
    <row r="16" spans="1:8" ht="13.50" thickBot="1" customHeight="1">
      <c r="A16" s="1" t="s">
        <v>26</v>
      </c>
      <c r="B16" s="1"/>
      <c r="C16" s="10" t="s">
        <v>27</v>
      </c>
      <c r="D16" s="10"/>
      <c r="E16" s="1" t="s">
        <v>28</v>
      </c>
      <c r="F16" s="13">
        <v>0.112</v>
      </c>
      <c r="G16" s="14">
        <v>6.62</v>
      </c>
      <c r="H16" s="14">
        <f ca="1">ROUND(INDIRECT(ADDRESS(ROW()+(0), COLUMN()+(-2), 1))*INDIRECT(ADDRESS(ROW()+(0), COLUMN()+(-1), 1)), 2)</f>
        <v>0.74</v>
      </c>
    </row>
    <row r="17" spans="1:8" ht="13.50" thickBot="1" customHeight="1">
      <c r="A17" s="15"/>
      <c r="B17" s="15"/>
      <c r="C17" s="15"/>
      <c r="D17" s="15"/>
      <c r="E17" s="15"/>
      <c r="F17" s="9" t="s">
        <v>29</v>
      </c>
      <c r="G17" s="9"/>
      <c r="H17" s="17">
        <f ca="1">ROUND(SUM(INDIRECT(ADDRESS(ROW()+(-1), COLUMN()+(0), 1)),INDIRECT(ADDRESS(ROW()+(-2), COLUMN()+(0), 1))), 2)</f>
        <v>1.93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7.98</v>
      </c>
      <c r="H19" s="14">
        <f ca="1">ROUND(INDIRECT(ADDRESS(ROW()+(0), COLUMN()+(-2), 1))*INDIRECT(ADDRESS(ROW()+(0), COLUMN()+(-1), 1))/100, 2)</f>
        <v>0.16</v>
      </c>
    </row>
    <row r="20" spans="1:8" ht="13.50" thickBot="1" customHeight="1">
      <c r="A20" s="21" t="s">
        <v>33</v>
      </c>
      <c r="B20" s="21"/>
      <c r="C20" s="22"/>
      <c r="D20" s="22"/>
      <c r="E20" s="23"/>
      <c r="F20" s="24" t="s">
        <v>34</v>
      </c>
      <c r="G20" s="25"/>
      <c r="H20" s="26">
        <f ca="1">ROUND(SUM(INDIRECT(ADDRESS(ROW()+(-1), COLUMN()+(0), 1)),INDIRECT(ADDRESS(ROW()+(-3), COLUMN()+(0), 1)),INDIRECT(ADDRESS(ROW()+(-7), COLUMN()+(0), 1))), 2)</f>
        <v>8.14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