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<sst xmlns="http://schemas.openxmlformats.org/spreadsheetml/2006/main" count="41" uniqueCount="41">
  <si>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</si>
  <si>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NAF011</t>
  </si>
  <si>
    <t xml:space="preserve">m²</t>
  </si>
  <si>
    <t xml:space="preserve">Aislamiento térmico reflexivo por el interior en fachada de doble hoja de mampostería vista.</t>
  </si>
  <si>
    <r>
      <rPr>
        <sz val="8.25"/>
        <color rgb="FF000000"/>
        <rFont val="Arial"/>
        <family val="2"/>
      </rPr>
      <t xml:space="preserve">Aislamiento térmico reflexivo por el interior en fachada de doble hoja de mampostería vista, formado por </t>
    </r>
    <r>
      <rPr>
        <b/>
        <sz val="8.25"/>
        <color rgb="FF000000"/>
        <rFont val="Arial"/>
        <family val="2"/>
      </rPr>
      <t xml:space="preserve">un sistema reflexivo de 12 mm de espesor con una densidad nominal de 29,17 kg/m³, compuesto de núcleo aislante de espuma de polietileno, revestido con una lámina de aluminio en cada cara, fijado sobre rastreles de madera</t>
    </r>
    <r>
      <rPr>
        <sz val="8.25"/>
        <color rgb="FF000000"/>
        <rFont val="Arial"/>
        <family val="2"/>
      </rPr>
      <t xml:space="preserve">.</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</si>
  <si>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</si>
  <si>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</si>
  <si>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</si>
  <si>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</si>
  <si>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</si>
  <si>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</si>
  <si>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</si>
  <si>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mt16arg010b</t>
  </si>
  <si>
    <t xml:space="preserve">m²</t>
  </si>
  <si>
    <t xml:space="preserve">Aislamiento térmico reflexivo, compuesto de núcleo aislante de espuma de polietileno, revestido con una lámina de aluminio en cada cara, de 12 mm de espesor, con una densidad nominal de 29,17 kg/m³, una resistencia térmica de 3,5 m²K/W y una conductividad térmica de 0,029 W/(mK), suministrado en rollos de 1,60x12,50 m.</t>
  </si>
  <si>
    <t xml:space="preserve">mt42www020</t>
  </si>
  <si>
    <t xml:space="preserve">m</t>
  </si>
  <si>
    <t xml:space="preserve">Cinta de aluminio de 50 micras de espesor y 65 mm de ancho a base de resinas acrílicas.</t>
  </si>
  <si>
    <t xml:space="preserve">mt13blw155a</t>
  </si>
  <si>
    <t xml:space="preserve">m</t>
  </si>
  <si>
    <t xml:space="preserve">Rastrel de madera de pino, con humedad inferior al 15%, de 30x40 mm.</t>
  </si>
  <si>
    <t xml:space="preserve">mt13blw131</t>
  </si>
  <si>
    <t xml:space="preserve">Ud</t>
  </si>
  <si>
    <t xml:space="preserve">Tornillo para sujeción de rastrel.</t>
  </si>
  <si>
    <t xml:space="preserve">mt16aaa070</t>
  </si>
  <si>
    <t xml:space="preserve">Ud</t>
  </si>
  <si>
    <t xml:space="preserve">Grapa de acero inoxidable, de 14 mm.</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</si>
  <si>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</si>
  <si>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</si>
  <si>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</si>
  <si>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</si>
  <si>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</si>
  <si>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</si>
  <si>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</si>
  <si>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</si>
  <si>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</si>
  <si>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</si>
  <si>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</si>
  <si>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</si>
  <si>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$ 0,41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</si>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</sst>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57.1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4" t="s">
        <v>4</v>
      </c>
      <c r="B5" s="4"/>
      <c r="C5" s="4"/>
      <c r="D5" s="4"/>
      <c r="E5" s="4"/>
      <c r="F5" s="4"/>
      <c r="G5" s="4"/>
      <c r="H5" s="4"/>
    </row>
    <row r="8" spans="1:8" ht="24.00" thickBot="1" customHeight="1">
      <c r="A8" s="5" t="s">
        <v>5</v>
      </c>
      <c r="B8" s="5"/>
      <c r="C8" s="5" t="s">
        <v>6</v>
      </c>
      <c r="D8" s="5"/>
      <c r="E8" s="5" t="s">
        <v>7</v>
      </c>
      <c r="F8" s="6" t="s">
        <v>8</v>
      </c>
      <c r="G8" s="6" t="s">
        <v>9</v>
      </c>
      <c r="H8" s="6" t="s">
        <v>10</v>
      </c>
    </row>
    <row r="9" spans="1:8" ht="13.50" thickBot="1" customHeight="1">
      <c r="A9" s="7">
        <v>1.000000</v>
      </c>
      <c r="B9" s="7"/>
      <c r="C9" s="7"/>
      <c r="D9" s="7"/>
      <c r="E9" s="8" t="s">
        <v>11</v>
      </c>
      <c r="F9" s="8"/>
      <c r="G9" s="7"/>
      <c r="H9" s="7"/>
    </row>
    <row r="10" spans="1:8" ht="55.50" thickBot="1" customHeight="1">
      <c r="A10" s="1" t="s">
        <v>12</v>
      </c>
      <c r="B10" s="1"/>
      <c r="C10" s="9" t="s">
        <v>13</v>
      </c>
      <c r="D10" s="9"/>
      <c r="E10" s="1" t="s">
        <v>14</v>
      </c>
      <c r="F10" s="10">
        <v>1.100000</v>
      </c>
      <c r="G10" s="11">
        <v>13.310000</v>
      </c>
      <c r="H10" s="11">
        <f ca="1">ROUND(INDIRECT(ADDRESS(ROW()+(0), COLUMN()+(-2), 1))*INDIRECT(ADDRESS(ROW()+(0), COLUMN()+(-1), 1)), 2)</f>
        <v>14.640000</v>
      </c>
    </row>
    <row r="11" spans="1:8" ht="24.00" thickBot="1" customHeight="1">
      <c r="A11" s="1" t="s">
        <v>15</v>
      </c>
      <c r="B11" s="1"/>
      <c r="C11" s="9" t="s">
        <v>16</v>
      </c>
      <c r="D11" s="9"/>
      <c r="E11" s="1" t="s">
        <v>17</v>
      </c>
      <c r="F11" s="10">
        <v>0.440000</v>
      </c>
      <c r="G11" s="11">
        <v>0.310000</v>
      </c>
      <c r="H11" s="11">
        <f ca="1">ROUND(INDIRECT(ADDRESS(ROW()+(0), COLUMN()+(-2), 1))*INDIRECT(ADDRESS(ROW()+(0), COLUMN()+(-1), 1)), 2)</f>
        <v>0.140000</v>
      </c>
    </row>
    <row r="12" spans="1:8" ht="24.00" thickBot="1" customHeight="1">
      <c r="A12" s="1" t="s">
        <v>18</v>
      </c>
      <c r="B12" s="1"/>
      <c r="C12" s="9" t="s">
        <v>19</v>
      </c>
      <c r="D12" s="9"/>
      <c r="E12" s="1" t="s">
        <v>20</v>
      </c>
      <c r="F12" s="10">
        <v>1.000000</v>
      </c>
      <c r="G12" s="11">
        <v>1.140000</v>
      </c>
      <c r="H12" s="11">
        <f ca="1">ROUND(INDIRECT(ADDRESS(ROW()+(0), COLUMN()+(-2), 1))*INDIRECT(ADDRESS(ROW()+(0), COLUMN()+(-1), 1)), 2)</f>
        <v>1.140000</v>
      </c>
    </row>
    <row r="13" spans="1:8" ht="13.50" thickBot="1" customHeight="1">
      <c r="A13" s="1" t="s">
        <v>21</v>
      </c>
      <c r="B13" s="1"/>
      <c r="C13" s="9" t="s">
        <v>22</v>
      </c>
      <c r="D13" s="9"/>
      <c r="E13" s="1" t="s">
        <v>23</v>
      </c>
      <c r="F13" s="10">
        <v>4.000000</v>
      </c>
      <c r="G13" s="11">
        <v>0.340000</v>
      </c>
      <c r="H13" s="11">
        <f ca="1">ROUND(INDIRECT(ADDRESS(ROW()+(0), COLUMN()+(-2), 1))*INDIRECT(ADDRESS(ROW()+(0), COLUMN()+(-1), 1)), 2)</f>
        <v>1.360000</v>
      </c>
    </row>
    <row r="14" spans="1:8" ht="13.50" thickBot="1" customHeight="1">
      <c r="A14" s="1" t="s">
        <v>24</v>
      </c>
      <c r="B14" s="1"/>
      <c r="C14" s="9" t="s">
        <v>25</v>
      </c>
      <c r="D14" s="9"/>
      <c r="E14" s="1" t="s">
        <v>26</v>
      </c>
      <c r="F14" s="12">
        <v>2.000000</v>
      </c>
      <c r="G14" s="13">
        <v>0.580000</v>
      </c>
      <c r="H14" s="13">
        <f ca="1">ROUND(INDIRECT(ADDRESS(ROW()+(0), COLUMN()+(-2), 1))*INDIRECT(ADDRESS(ROW()+(0), COLUMN()+(-1), 1)), 2)</f>
        <v>1.160000</v>
      </c>
    </row>
    <row r="15" spans="1:8" ht="13.50" thickBot="1" customHeight="1">
      <c r="A15" s="14"/>
      <c r="B15" s="14"/>
      <c r="C15" s="14"/>
      <c r="D15" s="14"/>
      <c r="E15" s="14"/>
      <c r="F15" s="8" t="s">
        <v>27</v>
      </c>
      <c r="G15" s="8"/>
      <c r="H15" s="16">
        <f ca="1">ROUND(SUM(INDIRECT(ADDRESS(ROW()+(-1), COLUMN()+(0), 1)),INDIRECT(ADDRESS(ROW()+(-2), COLUMN()+(0), 1)),INDIRECT(ADDRESS(ROW()+(-3), COLUMN()+(0), 1)),INDIRECT(ADDRESS(ROW()+(-4), COLUMN()+(0), 1)),INDIRECT(ADDRESS(ROW()+(-5), COLUMN()+(0), 1))), 2)</f>
        <v>18.440000</v>
      </c>
    </row>
    <row r="16" spans="1:8" ht="13.50" thickBot="1" customHeight="1">
      <c r="A16" s="14">
        <v>2.000000</v>
      </c>
      <c r="B16" s="14"/>
      <c r="C16" s="14"/>
      <c r="D16" s="14"/>
      <c r="E16" s="17" t="s">
        <v>28</v>
      </c>
      <c r="F16" s="17"/>
      <c r="G16" s="14"/>
      <c r="H16" s="14"/>
    </row>
    <row r="17" spans="1:8" ht="13.50" thickBot="1" customHeight="1">
      <c r="A17" s="1" t="s">
        <v>29</v>
      </c>
      <c r="B17" s="1"/>
      <c r="C17" s="9" t="s">
        <v>30</v>
      </c>
      <c r="D17" s="9"/>
      <c r="E17" s="1" t="s">
        <v>31</v>
      </c>
      <c r="F17" s="10">
        <v>0.177000</v>
      </c>
      <c r="G17" s="11">
        <v>5.140000</v>
      </c>
      <c r="H17" s="11">
        <f ca="1">ROUND(INDIRECT(ADDRESS(ROW()+(0), COLUMN()+(-2), 1))*INDIRECT(ADDRESS(ROW()+(0), COLUMN()+(-1), 1)), 2)</f>
        <v>0.910000</v>
      </c>
    </row>
    <row r="18" spans="1:8" ht="13.50" thickBot="1" customHeight="1">
      <c r="A18" s="1" t="s">
        <v>32</v>
      </c>
      <c r="B18" s="1"/>
      <c r="C18" s="9" t="s">
        <v>33</v>
      </c>
      <c r="D18" s="9"/>
      <c r="E18" s="1" t="s">
        <v>34</v>
      </c>
      <c r="F18" s="12">
        <v>0.177000</v>
      </c>
      <c r="G18" s="13">
        <v>3.140000</v>
      </c>
      <c r="H18" s="13">
        <f ca="1">ROUND(INDIRECT(ADDRESS(ROW()+(0), COLUMN()+(-2), 1))*INDIRECT(ADDRESS(ROW()+(0), COLUMN()+(-1), 1)), 2)</f>
        <v>0.560000</v>
      </c>
    </row>
    <row r="19" spans="1:8" ht="13.50" thickBot="1" customHeight="1">
      <c r="A19" s="14"/>
      <c r="B19" s="14"/>
      <c r="C19" s="14"/>
      <c r="D19" s="14"/>
      <c r="E19" s="14"/>
      <c r="F19" s="8" t="s">
        <v>35</v>
      </c>
      <c r="G19" s="8"/>
      <c r="H19" s="16">
        <f ca="1">ROUND(SUM(INDIRECT(ADDRESS(ROW()+(-1), COLUMN()+(0), 1)),INDIRECT(ADDRESS(ROW()+(-2), COLUMN()+(0), 1))), 2)</f>
        <v>1.470000</v>
      </c>
    </row>
    <row r="20" spans="1:8" ht="13.50" thickBot="1" customHeight="1">
      <c r="A20" s="14">
        <v>3.000000</v>
      </c>
      <c r="B20" s="14"/>
      <c r="C20" s="14"/>
      <c r="D20" s="14"/>
      <c r="E20" s="17" t="s">
        <v>36</v>
      </c>
      <c r="F20" s="17"/>
      <c r="G20" s="14"/>
      <c r="H20" s="14"/>
    </row>
    <row r="21" spans="1:8" ht="13.50" thickBot="1" customHeight="1">
      <c r="A21" s="18"/>
      <c r="B21" s="18"/>
      <c r="C21" s="19" t="s">
        <v>37</v>
      </c>
      <c r="D21" s="19"/>
      <c r="E21" s="18" t="s">
        <v>38</v>
      </c>
      <c r="F21" s="12">
        <v>2.000000</v>
      </c>
      <c r="G21" s="13">
        <f ca="1">ROUND(SUM(INDIRECT(ADDRESS(ROW()+(-2), COLUMN()+(1), 1)),INDIRECT(ADDRESS(ROW()+(-6), COLUMN()+(1), 1))), 2)</f>
        <v>19.910000</v>
      </c>
      <c r="H21" s="13">
        <f ca="1">ROUND(INDIRECT(ADDRESS(ROW()+(0), COLUMN()+(-2), 1))*INDIRECT(ADDRESS(ROW()+(0), COLUMN()+(-1), 1))/100, 2)</f>
        <v>0.400000</v>
      </c>
    </row>
    <row r="22" spans="1:8" ht="13.50" thickBot="1" customHeight="1">
      <c r="A22" s="20" t="s">
        <v>39</v>
      </c>
      <c r="B22" s="20"/>
      <c r="C22" s="21"/>
      <c r="D22" s="21"/>
      <c r="E22" s="22"/>
      <c r="F22" s="23" t="s">
        <v>40</v>
      </c>
      <c r="G22" s="24"/>
      <c r="H22" s="25">
        <f ca="1">ROUND(SUM(INDIRECT(ADDRESS(ROW()+(-1), COLUMN()+(0), 1)),INDIRECT(ADDRESS(ROW()+(-3), COLUMN()+(0), 1)),INDIRECT(ADDRESS(ROW()+(-7), COLUMN()+(0), 1))), 2)</f>
        <v>20.310000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620079" right="0.472441" top="0.472441" bottom="0.472441" header="0.0" footer="0.0"/>
  <pageSetup paperSize="9" orientation="portrait"/>
  <rowBreaks count="0" manualBreakCount="0">
    </rowBreaks>
</worksheet>
</file>