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<sst xmlns="http://schemas.openxmlformats.org/spreadsheetml/2006/main" count="29" uniqueCount="29">
  <si>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</si>
  <si>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ISV250</t>
  </si>
  <si>
    <t xml:space="preserve">m</t>
  </si>
  <si>
    <t xml:space="preserve">Ducto semirrígido de doble pared de chapa de aluminio con aislamiento.</t>
  </si>
  <si>
    <t xml:space="preserve">Ducto semirrígido de doble pared de chapa de aluminio con aislamiento, de 125 mm de diámetro interior, para instalación de ventilación.</t>
  </si>
  <si>
    <t xml:space="preserve">Descompuesto</t>
  </si>
  <si>
    <t xml:space="preserve">Ud</t>
  </si>
  <si>
    <t xml:space="preserve">Descomposición</t>
  </si>
  <si>
    <t xml:space="preserve">Rend.</t>
  </si>
  <si>
    <t xml:space="preserve">p.s.</t>
  </si>
  <si>
    <t xml:space="preserve">Precio partida</t>
  </si>
  <si>
    <t xml:space="preserve">mt20csc420a</t>
  </si>
  <si>
    <t xml:space="preserve">Ud</t>
  </si>
  <si>
    <t xml:space="preserve">Material auxiliar para montaje y sujeción a la obra de los ductos semirrígidos de doble pared de chapa de aluminio con aislamiento, de 125 mm de diámetro interior.</t>
  </si>
  <si>
    <t xml:space="preserve">mt20csc020ac</t>
  </si>
  <si>
    <t xml:space="preserve">m</t>
  </si>
  <si>
    <t xml:space="preserve">Tubo semirrígido de doble pared con aislamiento, compuesto por pared interior de chapa de aluminio engatillada en espiral de 125 mm de diámetro, pared exterior de chapa de aluminio engatillada en espiral y aislamiento entre paredes mediante manta ligera de lana de vidrio de 25 mm de espesor, temperatura de trabajo de 200°C y puntas de temperatura de hasta 250°C, clase A1, con el precio incrementado el 10% en concepto de accesorios y piezas especiales.</t>
  </si>
  <si>
    <t xml:space="preserve">mo009</t>
  </si>
  <si>
    <t xml:space="preserve">h</t>
  </si>
  <si>
    <t xml:space="preserve">Montador.</t>
  </si>
  <si>
    <t xml:space="preserve">mo075</t>
  </si>
  <si>
    <t xml:space="preserve">h</t>
  </si>
  <si>
    <t xml:space="preserve">Ayudante montador.</t>
  </si>
  <si>
    <t xml:space="preserve">%</t>
  </si>
  <si>
    <t xml:space="preserve">Medios auxiliares</t>
  </si>
  <si>
    <t xml:space="preserve">%</t>
  </si>
  <si>
    <t xml:space="preserve">Costes indirectos</t>
  </si>
  <si>
    <t xml:space="preserve">Coste de mantenimiento decenal: $ 8,99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</si>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</sst>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83" customWidth="1"/>
    <col min="3" max="3" width="0.58" customWidth="1"/>
    <col min="4" max="4" width="3.79" customWidth="1"/>
    <col min="5" max="5" width="75.48" customWidth="1"/>
    <col min="6" max="6" width="6.41" customWidth="1"/>
    <col min="7" max="7" width="6.12"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3" t="s">
        <v>3</v>
      </c>
      <c r="D3" s="3"/>
      <c r="E3" s="3"/>
      <c r="F3" s="3"/>
      <c r="G3" s="3"/>
      <c r="H3" s="3"/>
    </row>
    <row r="4" spans="1:8" ht="12.00" thickBot="1" customHeight="1">
      <c r="A4" s="6" t="s">
        <v>4</v>
      </c>
      <c r="B4" s="7"/>
      <c r="C4" s="7"/>
      <c r="D4" s="7"/>
      <c r="E4" s="7"/>
      <c r="F4" s="7"/>
      <c r="G4" s="7"/>
      <c r="H4" s="7"/>
    </row>
    <row r="7" spans="1:8" ht="12.00" thickBot="1" customHeight="1">
      <c r="A7" s="9" t="s">
        <v>5</v>
      </c>
      <c r="B7" s="9"/>
      <c r="C7" s="9"/>
      <c r="D7" s="9" t="s">
        <v>6</v>
      </c>
      <c r="E7" s="9" t="s">
        <v>7</v>
      </c>
      <c r="F7" s="9" t="s">
        <v>8</v>
      </c>
      <c r="G7" s="9" t="s">
        <v>9</v>
      </c>
      <c r="H7" s="9" t="s">
        <v>10</v>
      </c>
    </row>
    <row r="8" spans="1:8" ht="21.60" thickBot="1" customHeight="1">
      <c r="A8" s="10" t="s">
        <v>11</v>
      </c>
      <c r="B8" s="10"/>
      <c r="C8" s="10"/>
      <c r="D8" s="12" t="s">
        <v>12</v>
      </c>
      <c r="E8" s="10" t="s">
        <v>13</v>
      </c>
      <c r="F8" s="14">
        <v>1.000000</v>
      </c>
      <c r="G8" s="16">
        <v>2.590000</v>
      </c>
      <c r="H8" s="16">
        <f ca="1">ROUND(INDIRECT(ADDRESS(ROW()+(0), COLUMN()+(-2), 1))*INDIRECT(ADDRESS(ROW()+(0), COLUMN()+(-1), 1)), 2)</f>
        <v>2.590000</v>
      </c>
    </row>
    <row r="9" spans="1:8" ht="60.00" thickBot="1" customHeight="1">
      <c r="A9" s="17" t="s">
        <v>14</v>
      </c>
      <c r="B9" s="17"/>
      <c r="C9" s="17"/>
      <c r="D9" s="18" t="s">
        <v>15</v>
      </c>
      <c r="E9" s="17" t="s">
        <v>16</v>
      </c>
      <c r="F9" s="19">
        <v>1.000000</v>
      </c>
      <c r="G9" s="20">
        <v>56.980000</v>
      </c>
      <c r="H9" s="20">
        <f ca="1">ROUND(INDIRECT(ADDRESS(ROW()+(0), COLUMN()+(-2), 1))*INDIRECT(ADDRESS(ROW()+(0), COLUMN()+(-1), 1)), 2)</f>
        <v>56.980000</v>
      </c>
    </row>
    <row r="10" spans="1:8" ht="12.00" thickBot="1" customHeight="1">
      <c r="A10" s="17" t="s">
        <v>17</v>
      </c>
      <c r="B10" s="17"/>
      <c r="C10" s="17"/>
      <c r="D10" s="18" t="s">
        <v>18</v>
      </c>
      <c r="E10" s="17" t="s">
        <v>19</v>
      </c>
      <c r="F10" s="19">
        <v>0.224000</v>
      </c>
      <c r="G10" s="20">
        <v>5.240000</v>
      </c>
      <c r="H10" s="20">
        <f ca="1">ROUND(INDIRECT(ADDRESS(ROW()+(0), COLUMN()+(-2), 1))*INDIRECT(ADDRESS(ROW()+(0), COLUMN()+(-1), 1)), 2)</f>
        <v>1.170000</v>
      </c>
    </row>
    <row r="11" spans="1:8" ht="12.00" thickBot="1" customHeight="1">
      <c r="A11" s="17" t="s">
        <v>20</v>
      </c>
      <c r="B11" s="17"/>
      <c r="C11" s="17"/>
      <c r="D11" s="21" t="s">
        <v>21</v>
      </c>
      <c r="E11" s="22" t="s">
        <v>22</v>
      </c>
      <c r="F11" s="23">
        <v>0.112000</v>
      </c>
      <c r="G11" s="24">
        <v>3.570000</v>
      </c>
      <c r="H11" s="24">
        <f ca="1">ROUND(INDIRECT(ADDRESS(ROW()+(0), COLUMN()+(-2), 1))*INDIRECT(ADDRESS(ROW()+(0), COLUMN()+(-1), 1)), 2)</f>
        <v>0.400000</v>
      </c>
    </row>
    <row r="12" spans="1:8" ht="12.00" thickBot="1" customHeight="1">
      <c r="A12" s="17"/>
      <c r="B12" s="17"/>
      <c r="C12" s="17"/>
      <c r="D12" s="12" t="s">
        <v>23</v>
      </c>
      <c r="E12" s="10" t="s">
        <v>24</v>
      </c>
      <c r="F12" s="14">
        <v>2.000000</v>
      </c>
      <c r="G12" s="16">
        <f ca="1">ROUND(SUM(INDIRECT(ADDRESS(ROW()+(-1), COLUMN()+(1), 1)),INDIRECT(ADDRESS(ROW()+(-2), COLUMN()+(1), 1)),INDIRECT(ADDRESS(ROW()+(-3), COLUMN()+(1), 1)),INDIRECT(ADDRESS(ROW()+(-4), COLUMN()+(1), 1))), 2)</f>
        <v>61.140000</v>
      </c>
      <c r="H12" s="16">
        <f ca="1">ROUND(INDIRECT(ADDRESS(ROW()+(0), COLUMN()+(-2), 1))*INDIRECT(ADDRESS(ROW()+(0), COLUMN()+(-1), 1))/100, 2)</f>
        <v>1.220000</v>
      </c>
    </row>
    <row r="13" spans="1:8" ht="12.00" thickBot="1" customHeight="1">
      <c r="A13" s="22"/>
      <c r="B13" s="22"/>
      <c r="C13" s="22"/>
      <c r="D13" s="21" t="s">
        <v>25</v>
      </c>
      <c r="E13" s="22" t="s">
        <v>26</v>
      </c>
      <c r="F13" s="23">
        <v>3.000000</v>
      </c>
      <c r="G13" s="24">
        <f ca="1">ROUND(SUM(INDIRECT(ADDRESS(ROW()+(-1), COLUMN()+(1), 1)),INDIRECT(ADDRESS(ROW()+(-2), COLUMN()+(1), 1)),INDIRECT(ADDRESS(ROW()+(-3), COLUMN()+(1), 1)),INDIRECT(ADDRESS(ROW()+(-4), COLUMN()+(1), 1)),INDIRECT(ADDRESS(ROW()+(-5), COLUMN()+(1), 1))), 2)</f>
        <v>62.360000</v>
      </c>
      <c r="H13" s="24">
        <f ca="1">ROUND(INDIRECT(ADDRESS(ROW()+(0), COLUMN()+(-2), 1))*INDIRECT(ADDRESS(ROW()+(0), COLUMN()+(-1), 1))/100, 2)</f>
        <v>1.870000</v>
      </c>
    </row>
    <row r="14" spans="1:8" ht="12.00" thickBot="1" customHeight="1">
      <c r="A14" s="6" t="s">
        <v>27</v>
      </c>
      <c r="B14" s="6"/>
      <c r="C14" s="6"/>
      <c r="D14" s="7"/>
      <c r="E14" s="7"/>
      <c r="F14" s="25"/>
      <c r="G14" s="6" t="s">
        <v>28</v>
      </c>
      <c r="H14" s="26">
        <f ca="1">ROUND(SUM(INDIRECT(ADDRESS(ROW()+(-1), COLUMN()+(0), 1)),INDIRECT(ADDRESS(ROW()+(-2), COLUMN()+(0), 1)),INDIRECT(ADDRESS(ROW()+(-3), COLUMN()+(0), 1)),INDIRECT(ADDRESS(ROW()+(-4), COLUMN()+(0), 1)),INDIRECT(ADDRESS(ROW()+(-5), COLUMN()+(0), 1)),INDIRECT(ADDRESS(ROW()+(-6), COLUMN()+(0), 1))), 2)</f>
        <v>64.230000</v>
      </c>
    </row>
  </sheetData>
  <mergeCells count="11">
    <mergeCell ref="A1:H1"/>
    <mergeCell ref="C3:H3"/>
    <mergeCell ref="A4:H4"/>
    <mergeCell ref="A7:C7"/>
    <mergeCell ref="A8:C8"/>
    <mergeCell ref="A9:C9"/>
    <mergeCell ref="A10:C10"/>
    <mergeCell ref="A11:C11"/>
    <mergeCell ref="A12:C12"/>
    <mergeCell ref="A13:C13"/>
    <mergeCell ref="A14:E14"/>
  </mergeCells>
  <pageMargins left="0.620079" right="0.472441" top="0.472441" bottom="0.472441" header="0.0" footer="0.0"/>
  <pageSetup paperSize="9" orientation="portrait"/>
  <rowBreaks count="0" manualBreakCount="0">
    </rowBreaks>
</worksheet>
</file>