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<sst xmlns="http://schemas.openxmlformats.org/spreadsheetml/2006/main" count="74" uniqueCount="74">
  <si>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</si>
  <si>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ICC129</t>
  </si>
  <si>
    <t xml:space="preserve">Ud</t>
  </si>
  <si>
    <t xml:space="preserve">Conjunto de calefones a gasóleo, de baja temperatura, de pie, de lámina de acero.</t>
  </si>
  <si>
    <r>
      <rPr>
        <sz val="8.25"/>
        <color rgb="FF000000"/>
        <rFont val="Arial"/>
        <family val="2"/>
      </rPr>
      <t xml:space="preserve">Conjunto de dos calefones en cascada, siendo la primera una calefón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del calefón en función de la temperatura exterior o para la regulación del calefón de tipo maestro en instalaciones con varios calefones, con control para garantizar las condiciones de trabajo del equipo, sonda de temperatura exterior, y sonda de temperatura para regulación de la temperatura de impulsión o retorno del agua, y la segunda una calefón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del calefón de tipo esclavo en instalaciones con varios calefones, módulo estratégico para la administración de un máximo de 4 calefones en cascada. Incluso válvulas de corte, filtro de gasóleo, contador de gasóleo, válvula de seguridad, purgadores, y desagüe a sumidero para el vaciado del calefón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</si>
  <si>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</si>
  <si>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</si>
  <si>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</si>
  <si>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</si>
  <si>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</si>
  <si>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</si>
  <si>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</si>
  <si>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mt38cbu071ac</t>
  </si>
  <si>
    <t xml:space="preserve">Ud</t>
  </si>
  <si>
    <t xml:space="preserve">Calefón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del calefón en función de la temperatura exterior o para la regulación del calefón de tipo maestro en instalaciones con varios calefones,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</si>
  <si>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</si>
  <si>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</si>
  <si>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Calefón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del calefón de tipo esclavo en instalaciones con varios calefones, construcción compacta.</t>
  </si>
  <si>
    <t xml:space="preserve">mt38ccg100a</t>
  </si>
  <si>
    <t xml:space="preserve">Ud</t>
  </si>
  <si>
    <t xml:space="preserve">Quemador presurizado modulante para gasóleo, de potencia máxima 120 kW, con encendido electrónico.</t>
  </si>
  <si>
    <t xml:space="preserve">mt38cbu702a</t>
  </si>
  <si>
    <t xml:space="preserve">Ud</t>
  </si>
  <si>
    <t xml:space="preserve">Módulo estratégico para la administración de un máximo de 4 calefones en cascada.</t>
  </si>
  <si>
    <t xml:space="preserve">mt37sve010a</t>
  </si>
  <si>
    <t xml:space="preserve">Ud</t>
  </si>
  <si>
    <t xml:space="preserve">Válvula de esfera de latón niquelado para roscar de 3/8".</t>
  </si>
  <si>
    <t xml:space="preserve">mt38sss210a</t>
  </si>
  <si>
    <t xml:space="preserve">Ud</t>
  </si>
  <si>
    <t xml:space="preserve">Filtro de gasóleo retenedor de residuos de aluminio, con tamiz de acero inoxidable con perforaciones de 0,1 mm de diámetro, con rosca de 3/8".</t>
  </si>
  <si>
    <t xml:space="preserve">mt38sss200b</t>
  </si>
  <si>
    <t xml:space="preserve">Ud</t>
  </si>
  <si>
    <t xml:space="preserve">Contador de gasóleo,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</si>
  <si>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</si>
  <si>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</si>
  <si>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</si>
  <si>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</si>
  <si>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</si>
  <si>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</si>
  <si>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</si>
  <si>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</si>
  <si>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</si>
  <si>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</si>
  <si>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</si>
  <si>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</si>
  <si>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</si>
  <si>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</si>
  <si>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</si>
  <si>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</si>
  <si>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</si>
  <si>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</si>
  <si>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mt38ccg011a</t>
  </si>
  <si>
    <t xml:space="preserve">Ud</t>
  </si>
  <si>
    <t xml:space="preserve">Puesta en marcha del quemador para gasóleo.</t>
  </si>
  <si>
    <t xml:space="preserve">mt38www010</t>
  </si>
  <si>
    <t xml:space="preserve">Ud</t>
  </si>
  <si>
    <t xml:space="preserve">Material auxiliar para instalaciones de calefacción.</t>
  </si>
  <si>
    <t xml:space="preserve">mt37www010</t>
  </si>
  <si>
    <t xml:space="preserve">Ud</t>
  </si>
  <si>
    <t xml:space="preserve">Material auxiliar para instalaciones de plomería.</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</si>
  <si>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</si>
  <si>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</si>
  <si>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</si>
  <si>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</si>
  <si>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</si>
  <si>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</si>
  <si>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</si>
  <si>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</si>
  <si>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</si>
  <si>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</si>
  <si>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</si>
  <si>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</si>
  <si>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$ 19.796,70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</si>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</sst>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7174.88</v>
      </c>
      <c r="G10" s="12">
        <f ca="1">ROUND(INDIRECT(ADDRESS(ROW()+(0), COLUMN()+(-2), 1))*INDIRECT(ADDRESS(ROW()+(0), COLUMN()+(-1), 1)), 2)</f>
        <v>7174.88</v>
      </c>
    </row>
    <row r="11" spans="1:7" ht="66.00" thickBot="1" customHeight="1">
      <c r="A11" s="1" t="s">
        <v>15</v>
      </c>
      <c r="B11" s="1"/>
      <c r="C11" s="10" t="s">
        <v>16</v>
      </c>
      <c r="D11" s="1" t="s">
        <v>17</v>
      </c>
      <c r="E11" s="11">
        <v>1</v>
      </c>
      <c r="F11" s="12">
        <v>6928.65</v>
      </c>
      <c r="G11" s="12">
        <f ca="1">ROUND(INDIRECT(ADDRESS(ROW()+(0), COLUMN()+(-2), 1))*INDIRECT(ADDRESS(ROW()+(0), COLUMN()+(-1), 1)), 2)</f>
        <v>6928.65</v>
      </c>
    </row>
    <row r="12" spans="1:7" ht="24.00" thickBot="1" customHeight="1">
      <c r="A12" s="1" t="s">
        <v>18</v>
      </c>
      <c r="B12" s="1"/>
      <c r="C12" s="10" t="s">
        <v>19</v>
      </c>
      <c r="D12" s="1" t="s">
        <v>20</v>
      </c>
      <c r="E12" s="11">
        <v>2</v>
      </c>
      <c r="F12" s="12">
        <v>1111.52</v>
      </c>
      <c r="G12" s="12">
        <f ca="1">ROUND(INDIRECT(ADDRESS(ROW()+(0), COLUMN()+(-2), 1))*INDIRECT(ADDRESS(ROW()+(0), COLUMN()+(-1), 1)), 2)</f>
        <v>2223.04</v>
      </c>
    </row>
    <row r="13" spans="1:7" ht="13.50" thickBot="1" customHeight="1">
      <c r="A13" s="1" t="s">
        <v>21</v>
      </c>
      <c r="B13" s="1"/>
      <c r="C13" s="10" t="s">
        <v>22</v>
      </c>
      <c r="D13" s="1" t="s">
        <v>23</v>
      </c>
      <c r="E13" s="11">
        <v>1</v>
      </c>
      <c r="F13" s="12">
        <v>360.79</v>
      </c>
      <c r="G13" s="12">
        <f ca="1">ROUND(INDIRECT(ADDRESS(ROW()+(0), COLUMN()+(-2), 1))*INDIRECT(ADDRESS(ROW()+(0), COLUMN()+(-1), 1)), 2)</f>
        <v>360.79</v>
      </c>
    </row>
    <row r="14" spans="1:7" ht="13.50" thickBot="1" customHeight="1">
      <c r="A14" s="1" t="s">
        <v>24</v>
      </c>
      <c r="B14" s="1"/>
      <c r="C14" s="10" t="s">
        <v>25</v>
      </c>
      <c r="D14" s="1" t="s">
        <v>26</v>
      </c>
      <c r="E14" s="11">
        <v>2</v>
      </c>
      <c r="F14" s="12">
        <v>6</v>
      </c>
      <c r="G14" s="12">
        <f ca="1">ROUND(INDIRECT(ADDRESS(ROW()+(0), COLUMN()+(-2), 1))*INDIRECT(ADDRESS(ROW()+(0), COLUMN()+(-1), 1)), 2)</f>
        <v>12</v>
      </c>
    </row>
    <row r="15" spans="1:7" ht="24.00" thickBot="1" customHeight="1">
      <c r="A15" s="1" t="s">
        <v>27</v>
      </c>
      <c r="B15" s="1"/>
      <c r="C15" s="10" t="s">
        <v>28</v>
      </c>
      <c r="D15" s="1" t="s">
        <v>29</v>
      </c>
      <c r="E15" s="11">
        <v>1</v>
      </c>
      <c r="F15" s="12">
        <v>7.01</v>
      </c>
      <c r="G15" s="12">
        <f ca="1">ROUND(INDIRECT(ADDRESS(ROW()+(0), COLUMN()+(-2), 1))*INDIRECT(ADDRESS(ROW()+(0), COLUMN()+(-1), 1)), 2)</f>
        <v>7.01</v>
      </c>
    </row>
    <row r="16" spans="1:7" ht="24.00" thickBot="1" customHeight="1">
      <c r="A16" s="1" t="s">
        <v>30</v>
      </c>
      <c r="B16" s="1"/>
      <c r="C16" s="10" t="s">
        <v>31</v>
      </c>
      <c r="D16" s="1" t="s">
        <v>32</v>
      </c>
      <c r="E16" s="11">
        <v>1</v>
      </c>
      <c r="F16" s="12">
        <v>472.01</v>
      </c>
      <c r="G16" s="12">
        <f ca="1">ROUND(INDIRECT(ADDRESS(ROW()+(0), COLUMN()+(-2), 1))*INDIRECT(ADDRESS(ROW()+(0), COLUMN()+(-1), 1)), 2)</f>
        <v>472.01</v>
      </c>
    </row>
    <row r="17" spans="1:7" ht="24.00" thickBot="1" customHeight="1">
      <c r="A17" s="1" t="s">
        <v>33</v>
      </c>
      <c r="B17" s="1"/>
      <c r="C17" s="10" t="s">
        <v>34</v>
      </c>
      <c r="D17" s="1" t="s">
        <v>35</v>
      </c>
      <c r="E17" s="11">
        <v>1</v>
      </c>
      <c r="F17" s="12">
        <v>6.36</v>
      </c>
      <c r="G17" s="12">
        <f ca="1">ROUND(INDIRECT(ADDRESS(ROW()+(0), COLUMN()+(-2), 1))*INDIRECT(ADDRESS(ROW()+(0), COLUMN()+(-1), 1)), 2)</f>
        <v>6.36</v>
      </c>
    </row>
    <row r="18" spans="1:7" ht="34.50" thickBot="1" customHeight="1">
      <c r="A18" s="1" t="s">
        <v>36</v>
      </c>
      <c r="B18" s="1"/>
      <c r="C18" s="10" t="s">
        <v>37</v>
      </c>
      <c r="D18" s="1" t="s">
        <v>38</v>
      </c>
      <c r="E18" s="11">
        <v>2</v>
      </c>
      <c r="F18" s="12">
        <v>12.57</v>
      </c>
      <c r="G18" s="12">
        <f ca="1">ROUND(INDIRECT(ADDRESS(ROW()+(0), COLUMN()+(-2), 1))*INDIRECT(ADDRESS(ROW()+(0), COLUMN()+(-1), 1)), 2)</f>
        <v>25.14</v>
      </c>
    </row>
    <row r="19" spans="1:7" ht="13.50" thickBot="1" customHeight="1">
      <c r="A19" s="1" t="s">
        <v>39</v>
      </c>
      <c r="B19" s="1"/>
      <c r="C19" s="10" t="s">
        <v>40</v>
      </c>
      <c r="D19" s="1" t="s">
        <v>41</v>
      </c>
      <c r="E19" s="11">
        <v>1</v>
      </c>
      <c r="F19" s="12">
        <v>99.07</v>
      </c>
      <c r="G19" s="12">
        <f ca="1">ROUND(INDIRECT(ADDRESS(ROW()+(0), COLUMN()+(-2), 1))*INDIRECT(ADDRESS(ROW()+(0), COLUMN()+(-1), 1)), 2)</f>
        <v>99.07</v>
      </c>
    </row>
    <row r="20" spans="1:7" ht="34.50" thickBot="1" customHeight="1">
      <c r="A20" s="1" t="s">
        <v>42</v>
      </c>
      <c r="B20" s="1"/>
      <c r="C20" s="10" t="s">
        <v>43</v>
      </c>
      <c r="D20" s="1" t="s">
        <v>44</v>
      </c>
      <c r="E20" s="11">
        <v>1</v>
      </c>
      <c r="F20" s="12">
        <v>21.1</v>
      </c>
      <c r="G20" s="12">
        <f ca="1">ROUND(INDIRECT(ADDRESS(ROW()+(0), COLUMN()+(-2), 1))*INDIRECT(ADDRESS(ROW()+(0), COLUMN()+(-1), 1)), 2)</f>
        <v>21.1</v>
      </c>
    </row>
    <row r="21" spans="1:7" ht="45.00" thickBot="1" customHeight="1">
      <c r="A21" s="1" t="s">
        <v>45</v>
      </c>
      <c r="B21" s="1"/>
      <c r="C21" s="10" t="s">
        <v>46</v>
      </c>
      <c r="D21" s="1" t="s">
        <v>47</v>
      </c>
      <c r="E21" s="11">
        <v>10</v>
      </c>
      <c r="F21" s="12">
        <v>0.51</v>
      </c>
      <c r="G21" s="12">
        <f ca="1">ROUND(INDIRECT(ADDRESS(ROW()+(0), COLUMN()+(-2), 1))*INDIRECT(ADDRESS(ROW()+(0), COLUMN()+(-1), 1)), 2)</f>
        <v>5.1</v>
      </c>
    </row>
    <row r="22" spans="1:7" ht="55.50" thickBot="1" customHeight="1">
      <c r="A22" s="1" t="s">
        <v>48</v>
      </c>
      <c r="B22" s="1"/>
      <c r="C22" s="10" t="s">
        <v>49</v>
      </c>
      <c r="D22" s="1" t="s">
        <v>50</v>
      </c>
      <c r="E22" s="11">
        <v>20</v>
      </c>
      <c r="F22" s="12">
        <v>0.58</v>
      </c>
      <c r="G22" s="12">
        <f ca="1">ROUND(INDIRECT(ADDRESS(ROW()+(0), COLUMN()+(-2), 1))*INDIRECT(ADDRESS(ROW()+(0), COLUMN()+(-1), 1)), 2)</f>
        <v>11.6</v>
      </c>
    </row>
    <row r="23" spans="1:7" ht="13.50" thickBot="1" customHeight="1">
      <c r="A23" s="1" t="s">
        <v>51</v>
      </c>
      <c r="B23" s="1"/>
      <c r="C23" s="10" t="s">
        <v>52</v>
      </c>
      <c r="D23" s="1" t="s">
        <v>53</v>
      </c>
      <c r="E23" s="11">
        <v>1</v>
      </c>
      <c r="F23" s="12">
        <v>211.04</v>
      </c>
      <c r="G23" s="12">
        <f ca="1">ROUND(INDIRECT(ADDRESS(ROW()+(0), COLUMN()+(-2), 1))*INDIRECT(ADDRESS(ROW()+(0), COLUMN()+(-1), 1)), 2)</f>
        <v>211.04</v>
      </c>
    </row>
    <row r="24" spans="1:7" ht="13.50" thickBot="1" customHeight="1">
      <c r="A24" s="1" t="s">
        <v>54</v>
      </c>
      <c r="B24" s="1"/>
      <c r="C24" s="10" t="s">
        <v>55</v>
      </c>
      <c r="D24" s="1" t="s">
        <v>56</v>
      </c>
      <c r="E24" s="11">
        <v>1</v>
      </c>
      <c r="F24" s="12">
        <v>2.36</v>
      </c>
      <c r="G24" s="12">
        <f ca="1">ROUND(INDIRECT(ADDRESS(ROW()+(0), COLUMN()+(-2), 1))*INDIRECT(ADDRESS(ROW()+(0), COLUMN()+(-1), 1)), 2)</f>
        <v>2.36</v>
      </c>
    </row>
    <row r="25" spans="1:7" ht="13.50" thickBot="1" customHeight="1">
      <c r="A25" s="1" t="s">
        <v>57</v>
      </c>
      <c r="B25" s="1"/>
      <c r="C25" s="10" t="s">
        <v>58</v>
      </c>
      <c r="D25" s="1" t="s">
        <v>59</v>
      </c>
      <c r="E25" s="13">
        <v>1</v>
      </c>
      <c r="F25" s="14">
        <v>2.01</v>
      </c>
      <c r="G25" s="14">
        <f ca="1">ROUND(INDIRECT(ADDRESS(ROW()+(0), COLUMN()+(-2), 1))*INDIRECT(ADDRESS(ROW()+(0), COLUMN()+(-1), 1)), 2)</f>
        <v>2.01</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17562.2</v>
      </c>
    </row>
    <row r="27" spans="1:7" ht="13.50" thickBot="1" customHeight="1">
      <c r="A27" s="15">
        <v>2</v>
      </c>
      <c r="B27" s="15"/>
      <c r="C27" s="15"/>
      <c r="D27" s="18" t="s">
        <v>61</v>
      </c>
      <c r="E27" s="18"/>
      <c r="F27" s="15"/>
      <c r="G27" s="15"/>
    </row>
    <row r="28" spans="1:7" ht="13.50" thickBot="1" customHeight="1">
      <c r="A28" s="1" t="s">
        <v>62</v>
      </c>
      <c r="B28" s="1"/>
      <c r="C28" s="10" t="s">
        <v>63</v>
      </c>
      <c r="D28" s="1" t="s">
        <v>64</v>
      </c>
      <c r="E28" s="11">
        <v>4.754</v>
      </c>
      <c r="F28" s="12">
        <v>10.62</v>
      </c>
      <c r="G28" s="12">
        <f ca="1">ROUND(INDIRECT(ADDRESS(ROW()+(0), COLUMN()+(-2), 1))*INDIRECT(ADDRESS(ROW()+(0), COLUMN()+(-1), 1)), 2)</f>
        <v>50.49</v>
      </c>
    </row>
    <row r="29" spans="1:7" ht="13.50" thickBot="1" customHeight="1">
      <c r="A29" s="1" t="s">
        <v>65</v>
      </c>
      <c r="B29" s="1"/>
      <c r="C29" s="10" t="s">
        <v>66</v>
      </c>
      <c r="D29" s="1" t="s">
        <v>67</v>
      </c>
      <c r="E29" s="13">
        <v>4.754</v>
      </c>
      <c r="F29" s="14">
        <v>6.62</v>
      </c>
      <c r="G29" s="14">
        <f ca="1">ROUND(INDIRECT(ADDRESS(ROW()+(0), COLUMN()+(-2), 1))*INDIRECT(ADDRESS(ROW()+(0), COLUMN()+(-1), 1)), 2)</f>
        <v>31.47</v>
      </c>
    </row>
    <row r="30" spans="1:7" ht="13.50" thickBot="1" customHeight="1">
      <c r="A30" s="15"/>
      <c r="B30" s="15"/>
      <c r="C30" s="15"/>
      <c r="D30" s="15"/>
      <c r="E30" s="9" t="s">
        <v>68</v>
      </c>
      <c r="F30" s="9"/>
      <c r="G30" s="17">
        <f ca="1">ROUND(SUM(INDIRECT(ADDRESS(ROW()+(-1), COLUMN()+(0), 1)),INDIRECT(ADDRESS(ROW()+(-2), COLUMN()+(0), 1))), 2)</f>
        <v>81.96</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1)),INDIRECT(ADDRESS(ROW()+(-6), COLUMN()+(1), 1))), 2)</f>
        <v>17644.1</v>
      </c>
      <c r="G32" s="14">
        <f ca="1">ROUND(INDIRECT(ADDRESS(ROW()+(0), COLUMN()+(-2), 1))*INDIRECT(ADDRESS(ROW()+(0), COLUMN()+(-1), 1))/100, 2)</f>
        <v>352.88</v>
      </c>
    </row>
    <row r="33" spans="1:7" ht="13.50" thickBot="1" customHeight="1">
      <c r="A33" s="21" t="s">
        <v>72</v>
      </c>
      <c r="B33" s="21"/>
      <c r="C33" s="22"/>
      <c r="D33" s="23"/>
      <c r="E33" s="24" t="s">
        <v>73</v>
      </c>
      <c r="F33" s="25"/>
      <c r="G33" s="26">
        <f ca="1">ROUND(SUM(INDIRECT(ADDRESS(ROW()+(-1), COLUMN()+(0), 1)),INDIRECT(ADDRESS(ROW()+(-3), COLUMN()+(0), 1)),INDIRECT(ADDRESS(ROW()+(-7), COLUMN()+(0), 1))), 2)</f>
        <v>17997</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