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<sst xmlns="http://schemas.openxmlformats.org/spreadsheetml/2006/main" count="50" uniqueCount="50">
  <si>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</si>
  <si>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</si>
  <si>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</si>
  <si>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Calefón a gasóleo, doméstico, de baja temperatura, de pie, para calefacción y A.C.S.</t>
  </si>
  <si>
    <r>
      <rPr>
        <sz val="8.25"/>
        <color rgb="FF000000"/>
        <rFont val="Arial"/>
        <family val="2"/>
      </rPr>
      <t xml:space="preserve">Calefón de pie, de baja temperatura, con cuerpo de fundición de hierro gris GL 180 para quemador presurizado para gasóleo, potencia de calefacción 28 kW, peso 208 kg, dimensiones 773x600x728 mm, número de elementos 4, contenido de agua 41 l, presión máxima de trabajo 4 bar, quemador de gasóleo de llama azul de 30 kW de potencia, cuadro de regulación, de 154x366x327 mm, con cronotermostato modulante con sonda de temperatura exterior, kit de unión de calefón a gasóleo a colector o grupo de bombeo, kit de seguridad para calefón a gasóleo, kit de unión de calefón a gasóleo a vaso de expansión, con interacumulador vertical de suelo, para producción de A.C.S. en combinación con calefón, de 300 l, con kit de conexión hidráulica para conectar el calefón a el acumulador, sin incluir el ducto para evacuación de los productos de la combustión.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</si>
  <si>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</si>
  <si>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</si>
  <si>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</si>
  <si>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</si>
  <si>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</si>
  <si>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</si>
  <si>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</si>
  <si>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mt38cqj100f</t>
  </si>
  <si>
    <t xml:space="preserve">Ud</t>
  </si>
  <si>
    <t xml:space="preserve">Calefón de pie, de baja temperatura, con cuerpo de fundición de hierro gris GL 180 para quemador presurizado para gasóleo,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</si>
  <si>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</si>
  <si>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</si>
  <si>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</si>
  <si>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</si>
  <si>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</si>
  <si>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gasóleo de llama azul de 30 kW de potencia, para calefones de 26 a 31 kW de potencia.</t>
  </si>
  <si>
    <t xml:space="preserve">mt38cqj520a</t>
  </si>
  <si>
    <t xml:space="preserve">Ud</t>
  </si>
  <si>
    <t xml:space="preserve">Kit de seguridad para calefón a gasóleo, compuesto por manómetro, válvula de seguridad y purgador de aire.</t>
  </si>
  <si>
    <t xml:space="preserve">mt38cqj530a</t>
  </si>
  <si>
    <t xml:space="preserve">Ud</t>
  </si>
  <si>
    <t xml:space="preserve">Kit de unión de calefón a gasóleo a vaso de expansión, con válvula de llenado y vaciado.</t>
  </si>
  <si>
    <t xml:space="preserve">mt38cqj575i</t>
  </si>
  <si>
    <t xml:space="preserve">Ud</t>
  </si>
  <si>
    <t xml:space="preserve">Interacumulador vertical de suelo, para producción de A.C.S. en combinación con calefón,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</si>
  <si>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</si>
  <si>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</si>
  <si>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el calefón a el acumulador.</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</si>
  <si>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</si>
  <si>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</si>
  <si>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</si>
  <si>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</si>
  <si>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</si>
  <si>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</si>
  <si>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</si>
  <si>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</si>
  <si>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</si>
  <si>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</si>
  <si>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</si>
  <si>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</si>
  <si>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</si>
  <si>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</si>
  <si>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</si>
  <si>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$ 7.562,10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</si>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</sst>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2098.88</v>
      </c>
      <c r="G10" s="12">
        <f ca="1">ROUND(INDIRECT(ADDRESS(ROW()+(0), COLUMN()+(-2), 1))*INDIRECT(ADDRESS(ROW()+(0), COLUMN()+(-1), 1)), 2)</f>
        <v>2098.88</v>
      </c>
    </row>
    <row r="11" spans="1:7" ht="24.00" thickBot="1" customHeight="1">
      <c r="A11" s="1" t="s">
        <v>15</v>
      </c>
      <c r="B11" s="1"/>
      <c r="C11" s="10" t="s">
        <v>16</v>
      </c>
      <c r="D11" s="1" t="s">
        <v>17</v>
      </c>
      <c r="E11" s="11">
        <v>1</v>
      </c>
      <c r="F11" s="12">
        <v>685.91</v>
      </c>
      <c r="G11" s="12">
        <f ca="1">ROUND(INDIRECT(ADDRESS(ROW()+(0), COLUMN()+(-2), 1))*INDIRECT(ADDRESS(ROW()+(0), COLUMN()+(-1), 1)), 2)</f>
        <v>685.91</v>
      </c>
    </row>
    <row r="12" spans="1:7" ht="24.00" thickBot="1" customHeight="1">
      <c r="A12" s="1" t="s">
        <v>18</v>
      </c>
      <c r="B12" s="1"/>
      <c r="C12" s="10" t="s">
        <v>19</v>
      </c>
      <c r="D12" s="1" t="s">
        <v>20</v>
      </c>
      <c r="E12" s="11">
        <v>1</v>
      </c>
      <c r="F12" s="12">
        <v>1234.63</v>
      </c>
      <c r="G12" s="12">
        <f ca="1">ROUND(INDIRECT(ADDRESS(ROW()+(0), COLUMN()+(-2), 1))*INDIRECT(ADDRESS(ROW()+(0), COLUMN()+(-1), 1)), 2)</f>
        <v>1234.63</v>
      </c>
    </row>
    <row r="13" spans="1:7" ht="24.00" thickBot="1" customHeight="1">
      <c r="A13" s="1" t="s">
        <v>21</v>
      </c>
      <c r="B13" s="1"/>
      <c r="C13" s="10" t="s">
        <v>22</v>
      </c>
      <c r="D13" s="1" t="s">
        <v>23</v>
      </c>
      <c r="E13" s="11">
        <v>1</v>
      </c>
      <c r="F13" s="12">
        <v>152.27</v>
      </c>
      <c r="G13" s="12">
        <f ca="1">ROUND(INDIRECT(ADDRESS(ROW()+(0), COLUMN()+(-2), 1))*INDIRECT(ADDRESS(ROW()+(0), COLUMN()+(-1), 1)), 2)</f>
        <v>152.27</v>
      </c>
    </row>
    <row r="14" spans="1:7" ht="24.00" thickBot="1" customHeight="1">
      <c r="A14" s="1" t="s">
        <v>24</v>
      </c>
      <c r="B14" s="1"/>
      <c r="C14" s="10" t="s">
        <v>25</v>
      </c>
      <c r="D14" s="1" t="s">
        <v>26</v>
      </c>
      <c r="E14" s="11">
        <v>1</v>
      </c>
      <c r="F14" s="12">
        <v>152.27</v>
      </c>
      <c r="G14" s="12">
        <f ca="1">ROUND(INDIRECT(ADDRESS(ROW()+(0), COLUMN()+(-2), 1))*INDIRECT(ADDRESS(ROW()+(0), COLUMN()+(-1), 1)), 2)</f>
        <v>152.27</v>
      </c>
    </row>
    <row r="15" spans="1:7" ht="55.50" thickBot="1" customHeight="1">
      <c r="A15" s="1" t="s">
        <v>27</v>
      </c>
      <c r="B15" s="1"/>
      <c r="C15" s="10" t="s">
        <v>28</v>
      </c>
      <c r="D15" s="1" t="s">
        <v>29</v>
      </c>
      <c r="E15" s="11">
        <v>1</v>
      </c>
      <c r="F15" s="12">
        <v>1872.53</v>
      </c>
      <c r="G15" s="12">
        <f ca="1">ROUND(INDIRECT(ADDRESS(ROW()+(0), COLUMN()+(-2), 1))*INDIRECT(ADDRESS(ROW()+(0), COLUMN()+(-1), 1)), 2)</f>
        <v>1872.53</v>
      </c>
    </row>
    <row r="16" spans="1:7" ht="13.50" thickBot="1" customHeight="1">
      <c r="A16" s="1" t="s">
        <v>30</v>
      </c>
      <c r="B16" s="1"/>
      <c r="C16" s="10" t="s">
        <v>31</v>
      </c>
      <c r="D16" s="1" t="s">
        <v>32</v>
      </c>
      <c r="E16" s="11">
        <v>1</v>
      </c>
      <c r="F16" s="12">
        <v>493.85</v>
      </c>
      <c r="G16" s="12">
        <f ca="1">ROUND(INDIRECT(ADDRESS(ROW()+(0), COLUMN()+(-2), 1))*INDIRECT(ADDRESS(ROW()+(0), COLUMN()+(-1), 1)), 2)</f>
        <v>493.85</v>
      </c>
    </row>
    <row r="17" spans="1:7" ht="13.50" thickBot="1" customHeight="1">
      <c r="A17" s="1" t="s">
        <v>33</v>
      </c>
      <c r="B17" s="1"/>
      <c r="C17" s="10" t="s">
        <v>34</v>
      </c>
      <c r="D17" s="1" t="s">
        <v>35</v>
      </c>
      <c r="E17" s="13">
        <v>1</v>
      </c>
      <c r="F17" s="14">
        <v>2.96</v>
      </c>
      <c r="G17" s="14">
        <f ca="1">ROUND(INDIRECT(ADDRESS(ROW()+(0), COLUMN()+(-2), 1))*INDIRECT(ADDRESS(ROW()+(0), COLUMN()+(-1), 1)), 2)</f>
        <v>2.96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6693.3</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2.7</v>
      </c>
      <c r="F20" s="12">
        <v>10.62</v>
      </c>
      <c r="G20" s="12">
        <f ca="1">ROUND(INDIRECT(ADDRESS(ROW()+(0), COLUMN()+(-2), 1))*INDIRECT(ADDRESS(ROW()+(0), COLUMN()+(-1), 1)), 2)</f>
        <v>28.67</v>
      </c>
    </row>
    <row r="21" spans="1:7" ht="13.50" thickBot="1" customHeight="1">
      <c r="A21" s="1" t="s">
        <v>41</v>
      </c>
      <c r="B21" s="1"/>
      <c r="C21" s="10" t="s">
        <v>42</v>
      </c>
      <c r="D21" s="1" t="s">
        <v>43</v>
      </c>
      <c r="E21" s="13">
        <v>2.7</v>
      </c>
      <c r="F21" s="14">
        <v>6.62</v>
      </c>
      <c r="G21" s="14">
        <f ca="1">ROUND(INDIRECT(ADDRESS(ROW()+(0), COLUMN()+(-2), 1))*INDIRECT(ADDRESS(ROW()+(0), COLUMN()+(-1), 1)), 2)</f>
        <v>17.87</v>
      </c>
    </row>
    <row r="22" spans="1:7" ht="13.50" thickBot="1" customHeight="1">
      <c r="A22" s="15"/>
      <c r="B22" s="15"/>
      <c r="C22" s="15"/>
      <c r="D22" s="15"/>
      <c r="E22" s="9" t="s">
        <v>44</v>
      </c>
      <c r="F22" s="9"/>
      <c r="G22" s="17">
        <f ca="1">ROUND(SUM(INDIRECT(ADDRESS(ROW()+(-1), COLUMN()+(0), 1)),INDIRECT(ADDRESS(ROW()+(-2), COLUMN()+(0), 1))), 2)</f>
        <v>46.54</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6739.84</v>
      </c>
      <c r="G24" s="14">
        <f ca="1">ROUND(INDIRECT(ADDRESS(ROW()+(0), COLUMN()+(-2), 1))*INDIRECT(ADDRESS(ROW()+(0), COLUMN()+(-1), 1))/100, 2)</f>
        <v>134.8</v>
      </c>
    </row>
    <row r="25" spans="1:7" ht="13.50" thickBot="1" customHeight="1">
      <c r="A25" s="21" t="s">
        <v>48</v>
      </c>
      <c r="B25" s="21"/>
      <c r="C25" s="22"/>
      <c r="D25" s="23"/>
      <c r="E25" s="24" t="s">
        <v>49</v>
      </c>
      <c r="F25" s="25"/>
      <c r="G25" s="26">
        <f ca="1">ROUND(SUM(INDIRECT(ADDRESS(ROW()+(-1), COLUMN()+(0), 1)),INDIRECT(ADDRESS(ROW()+(-3), COLUMN()+(0), 1)),INDIRECT(ADDRESS(ROW()+(-7), COLUMN()+(0), 1))), 2)</f>
        <v>6874.64</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