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<sst xmlns="http://schemas.openxmlformats.org/spreadsheetml/2006/main" count="65" uniqueCount="65">
  <si>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</si>
  <si>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FVC010</t>
  </si>
  <si>
    <t xml:space="preserve">m²</t>
  </si>
  <si>
    <t xml:space="preserve">Sistema ETICS de aislamiento térmico de origen vegetal por el exterior de fachadas. Revestimiento continuo mineral a la cal.</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</si>
  <si>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de cal, resistencia a compresión de 3 a 7,5 N/mm², absorción de agua por capilaridad menor de 0,2 kg/m² min½, color beige, armado con malla de fibra de vidrio antiálcalis, de 4x4 mm de luz de malla y de 155 g/m² de masa superficial; capa de acabado de estuco de mortero de cal, resistencia a compresión de 0,4 a 2,5 N/mm², color a elegir. Incluso, perfiles de arranque de aluminio, tacos de expansión de plástico con clavo metálico, para la fijación de los perfiles de arranque, perfiles para formación de goterones de PVC con malla, perfiles de esquina de PVC con malla, masilla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</si>
  <si>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</si>
  <si>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</si>
  <si>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</si>
  <si>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</si>
  <si>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</si>
  <si>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</si>
  <si>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</si>
  <si>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mt28mab060L</t>
  </si>
  <si>
    <t xml:space="preserve">m</t>
  </si>
  <si>
    <t xml:space="preserve">Perfil de arranque, de aluminio, de 60 mm de anchura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</si>
  <si>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</si>
  <si>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</si>
  <si>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Taco de expansión de plástico con clavo metálico, de 8 mm de diámetro y 65 mm de longitud, para la fijación de los perfiles de arranque.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</si>
  <si>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</si>
  <si>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</si>
  <si>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</si>
  <si>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</si>
  <si>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</si>
  <si>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</si>
  <si>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</si>
  <si>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</si>
  <si>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masilla elastómera monocomponente, a base de polímero MS, de elasticidad permanente y curado rápido y resistente a los rayos UV, para sellado de juntas entre paneles.</t>
  </si>
  <si>
    <t xml:space="preserve">mt28mif030a</t>
  </si>
  <si>
    <t xml:space="preserve">kg</t>
  </si>
  <si>
    <t xml:space="preserve">Mortero de cal, resistencia a compresión de 3 a 7,5 N/mm², absorción de agua por capilaridad menor de 0,2 kg/m² min½, para uso en interiores o en exteriores, color beige, aplicado manualmente, compuesto por cal hidráulica natural, con resistencia a compresión de 5 a 15 N/mm², puzolanas, agregados seleccionados y aditivos, Euroclase A1 de reacción al fuego, para aplicar con llana o bailejo, para adherir los paneles aislantes y como capa base.</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</si>
  <si>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</si>
  <si>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</si>
  <si>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</si>
  <si>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</si>
  <si>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</si>
  <si>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</si>
  <si>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</si>
  <si>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</si>
  <si>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anchura a cada lado del perfil, para refuerzo de cantos.</t>
  </si>
  <si>
    <t xml:space="preserve">mt28esp020d</t>
  </si>
  <si>
    <t xml:space="preserve">kg</t>
  </si>
  <si>
    <t xml:space="preserve">Mortero de cal, resistencia a compresión de 0,4 a 2,5 N/mm², para uso en interiores o en exteriores, color a elegir, compuesto de cal aérea, agregados de granulometría compensada y aditivos, suministrado en sacos.</t>
  </si>
  <si>
    <t xml:space="preserve">mt15sbi160g</t>
  </si>
  <si>
    <t xml:space="preserve">m</t>
  </si>
  <si>
    <t xml:space="preserve">Cinta de sellado autoexpansiva y autoadhesiva, de 15 mm de anchura,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</si>
  <si>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</si>
  <si>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</si>
  <si>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</si>
  <si>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</si>
  <si>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Colocador de aislantes.</t>
  </si>
  <si>
    <t xml:space="preserve">mo101</t>
  </si>
  <si>
    <t xml:space="preserve">h</t>
  </si>
  <si>
    <t xml:space="preserve">Ayudante colocador de aislantes.</t>
  </si>
  <si>
    <t xml:space="preserve">mo039</t>
  </si>
  <si>
    <t xml:space="preserve">h</t>
  </si>
  <si>
    <t xml:space="preserve">Revocador.</t>
  </si>
  <si>
    <t xml:space="preserve">mo079</t>
  </si>
  <si>
    <t xml:space="preserve">h</t>
  </si>
  <si>
    <t xml:space="preserve">Ayudante revocador.</t>
  </si>
  <si>
    <t xml:space="preserve">Subtotal mano de obra:</t>
  </si>
  <si>
    <t xml:space="preserve">Herramienta menor</t>
  </si>
  <si>
    <t xml:space="preserve">%</t>
  </si>
  <si>
    <t xml:space="preserve">Herramienta menor</t>
  </si>
  <si>
    <t xml:space="preserve">Coste de mantenimiento decenal: $ 9,34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</si>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</sst>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3.78" customWidth="1"/>
    <col min="5" max="5" width="12.58" customWidth="1"/>
    <col min="6" max="6" width="11.39" customWidth="1"/>
    <col min="7" max="7" width="9.01"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0.25</v>
      </c>
      <c r="F10" s="12">
        <v>7.88</v>
      </c>
      <c r="G10" s="12">
        <f ca="1">ROUND(INDIRECT(ADDRESS(ROW()+(0), COLUMN()+(-2), 1))*INDIRECT(ADDRESS(ROW()+(0), COLUMN()+(-1), 1)), 2)</f>
        <v>1.97</v>
      </c>
    </row>
    <row r="11" spans="1:7" ht="24.00" thickBot="1" customHeight="1">
      <c r="A11" s="1" t="s">
        <v>15</v>
      </c>
      <c r="B11" s="1"/>
      <c r="C11" s="10" t="s">
        <v>16</v>
      </c>
      <c r="D11" s="1" t="s">
        <v>17</v>
      </c>
      <c r="E11" s="11">
        <v>0.8</v>
      </c>
      <c r="F11" s="12">
        <v>0.41</v>
      </c>
      <c r="G11" s="12">
        <f ca="1">ROUND(INDIRECT(ADDRESS(ROW()+(0), COLUMN()+(-2), 1))*INDIRECT(ADDRESS(ROW()+(0), COLUMN()+(-1), 1)), 2)</f>
        <v>0.33</v>
      </c>
    </row>
    <row r="12" spans="1:7" ht="45.00" thickBot="1" customHeight="1">
      <c r="A12" s="1" t="s">
        <v>18</v>
      </c>
      <c r="B12" s="1"/>
      <c r="C12" s="10" t="s">
        <v>19</v>
      </c>
      <c r="D12" s="1" t="s">
        <v>20</v>
      </c>
      <c r="E12" s="11">
        <v>1.05</v>
      </c>
      <c r="F12" s="12">
        <v>32.47</v>
      </c>
      <c r="G12" s="12">
        <f ca="1">ROUND(INDIRECT(ADDRESS(ROW()+(0), COLUMN()+(-2), 1))*INDIRECT(ADDRESS(ROW()+(0), COLUMN()+(-1), 1)), 2)</f>
        <v>34.09</v>
      </c>
    </row>
    <row r="13" spans="1:7" ht="13.50" thickBot="1" customHeight="1">
      <c r="A13" s="1" t="s">
        <v>21</v>
      </c>
      <c r="B13" s="1"/>
      <c r="C13" s="10" t="s">
        <v>22</v>
      </c>
      <c r="D13" s="1" t="s">
        <v>23</v>
      </c>
      <c r="E13" s="11">
        <v>10</v>
      </c>
      <c r="F13" s="12">
        <v>0.88</v>
      </c>
      <c r="G13" s="12">
        <f ca="1">ROUND(INDIRECT(ADDRESS(ROW()+(0), COLUMN()+(-2), 1))*INDIRECT(ADDRESS(ROW()+(0), COLUMN()+(-1), 1)), 2)</f>
        <v>8.8</v>
      </c>
    </row>
    <row r="14" spans="1:7" ht="34.50" thickBot="1" customHeight="1">
      <c r="A14" s="1" t="s">
        <v>24</v>
      </c>
      <c r="B14" s="1"/>
      <c r="C14" s="10" t="s">
        <v>25</v>
      </c>
      <c r="D14" s="1" t="s">
        <v>26</v>
      </c>
      <c r="E14" s="11">
        <v>0.17</v>
      </c>
      <c r="F14" s="12">
        <v>4.53</v>
      </c>
      <c r="G14" s="12">
        <f ca="1">ROUND(INDIRECT(ADDRESS(ROW()+(0), COLUMN()+(-2), 1))*INDIRECT(ADDRESS(ROW()+(0), COLUMN()+(-1), 1)), 2)</f>
        <v>0.77</v>
      </c>
    </row>
    <row r="15" spans="1:7" ht="66.00" thickBot="1" customHeight="1">
      <c r="A15" s="1" t="s">
        <v>27</v>
      </c>
      <c r="B15" s="1"/>
      <c r="C15" s="10" t="s">
        <v>28</v>
      </c>
      <c r="D15" s="1" t="s">
        <v>29</v>
      </c>
      <c r="E15" s="11">
        <v>10</v>
      </c>
      <c r="F15" s="12">
        <v>0.9</v>
      </c>
      <c r="G15" s="12">
        <f ca="1">ROUND(INDIRECT(ADDRESS(ROW()+(0), COLUMN()+(-2), 1))*INDIRECT(ADDRESS(ROW()+(0), COLUMN()+(-1), 1)), 2)</f>
        <v>9</v>
      </c>
    </row>
    <row r="16" spans="1:7" ht="24.00" thickBot="1" customHeight="1">
      <c r="A16" s="1" t="s">
        <v>30</v>
      </c>
      <c r="B16" s="1"/>
      <c r="C16" s="10" t="s">
        <v>31</v>
      </c>
      <c r="D16" s="1" t="s">
        <v>32</v>
      </c>
      <c r="E16" s="11">
        <v>1.1</v>
      </c>
      <c r="F16" s="12">
        <v>2.16</v>
      </c>
      <c r="G16" s="12">
        <f ca="1">ROUND(INDIRECT(ADDRESS(ROW()+(0), COLUMN()+(-2), 1))*INDIRECT(ADDRESS(ROW()+(0), COLUMN()+(-1), 1)), 2)</f>
        <v>2.38</v>
      </c>
    </row>
    <row r="17" spans="1:7" ht="13.50" thickBot="1" customHeight="1">
      <c r="A17" s="1" t="s">
        <v>33</v>
      </c>
      <c r="B17" s="1"/>
      <c r="C17" s="10" t="s">
        <v>34</v>
      </c>
      <c r="D17" s="1" t="s">
        <v>35</v>
      </c>
      <c r="E17" s="11">
        <v>0.17</v>
      </c>
      <c r="F17" s="12">
        <v>6.14</v>
      </c>
      <c r="G17" s="12">
        <f ca="1">ROUND(INDIRECT(ADDRESS(ROW()+(0), COLUMN()+(-2), 1))*INDIRECT(ADDRESS(ROW()+(0), COLUMN()+(-1), 1)), 2)</f>
        <v>1.04</v>
      </c>
    </row>
    <row r="18" spans="1:7" ht="24.00" thickBot="1" customHeight="1">
      <c r="A18" s="1" t="s">
        <v>36</v>
      </c>
      <c r="B18" s="1"/>
      <c r="C18" s="10" t="s">
        <v>37</v>
      </c>
      <c r="D18" s="1" t="s">
        <v>38</v>
      </c>
      <c r="E18" s="11">
        <v>0.7</v>
      </c>
      <c r="F18" s="12">
        <v>4.78</v>
      </c>
      <c r="G18" s="12">
        <f ca="1">ROUND(INDIRECT(ADDRESS(ROW()+(0), COLUMN()+(-2), 1))*INDIRECT(ADDRESS(ROW()+(0), COLUMN()+(-1), 1)), 2)</f>
        <v>3.35</v>
      </c>
    </row>
    <row r="19" spans="1:7" ht="34.50" thickBot="1" customHeight="1">
      <c r="A19" s="1" t="s">
        <v>39</v>
      </c>
      <c r="B19" s="1"/>
      <c r="C19" s="10" t="s">
        <v>40</v>
      </c>
      <c r="D19" s="1" t="s">
        <v>41</v>
      </c>
      <c r="E19" s="11">
        <v>1</v>
      </c>
      <c r="F19" s="12">
        <v>6.07</v>
      </c>
      <c r="G19" s="12">
        <f ca="1">ROUND(INDIRECT(ADDRESS(ROW()+(0), COLUMN()+(-2), 1))*INDIRECT(ADDRESS(ROW()+(0), COLUMN()+(-1), 1)), 2)</f>
        <v>6.07</v>
      </c>
    </row>
    <row r="20" spans="1:7" ht="34.50" thickBot="1" customHeight="1">
      <c r="A20" s="1" t="s">
        <v>42</v>
      </c>
      <c r="B20" s="1"/>
      <c r="C20" s="10" t="s">
        <v>43</v>
      </c>
      <c r="D20" s="1" t="s">
        <v>44</v>
      </c>
      <c r="E20" s="13">
        <v>1</v>
      </c>
      <c r="F20" s="14">
        <v>1.48</v>
      </c>
      <c r="G20" s="14">
        <f ca="1">ROUND(INDIRECT(ADDRESS(ROW()+(0), COLUMN()+(-2), 1))*INDIRECT(ADDRESS(ROW()+(0), COLUMN()+(-1), 1)), 2)</f>
        <v>1.48</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69.28</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0.112</v>
      </c>
      <c r="F23" s="12">
        <v>10.62</v>
      </c>
      <c r="G23" s="12">
        <f ca="1">ROUND(INDIRECT(ADDRESS(ROW()+(0), COLUMN()+(-2), 1))*INDIRECT(ADDRESS(ROW()+(0), COLUMN()+(-1), 1)), 2)</f>
        <v>1.19</v>
      </c>
    </row>
    <row r="24" spans="1:7" ht="13.50" thickBot="1" customHeight="1">
      <c r="A24" s="1" t="s">
        <v>50</v>
      </c>
      <c r="B24" s="1"/>
      <c r="C24" s="10" t="s">
        <v>51</v>
      </c>
      <c r="D24" s="1" t="s">
        <v>52</v>
      </c>
      <c r="E24" s="11">
        <v>0.112</v>
      </c>
      <c r="F24" s="12">
        <v>6.62</v>
      </c>
      <c r="G24" s="12">
        <f ca="1">ROUND(INDIRECT(ADDRESS(ROW()+(0), COLUMN()+(-2), 1))*INDIRECT(ADDRESS(ROW()+(0), COLUMN()+(-1), 1)), 2)</f>
        <v>0.74</v>
      </c>
    </row>
    <row r="25" spans="1:7" ht="13.50" thickBot="1" customHeight="1">
      <c r="A25" s="1" t="s">
        <v>53</v>
      </c>
      <c r="B25" s="1"/>
      <c r="C25" s="10" t="s">
        <v>54</v>
      </c>
      <c r="D25" s="1" t="s">
        <v>55</v>
      </c>
      <c r="E25" s="11">
        <v>0.673</v>
      </c>
      <c r="F25" s="12">
        <v>10.34</v>
      </c>
      <c r="G25" s="12">
        <f ca="1">ROUND(INDIRECT(ADDRESS(ROW()+(0), COLUMN()+(-2), 1))*INDIRECT(ADDRESS(ROW()+(0), COLUMN()+(-1), 1)), 2)</f>
        <v>6.96</v>
      </c>
    </row>
    <row r="26" spans="1:7" ht="13.50" thickBot="1" customHeight="1">
      <c r="A26" s="1" t="s">
        <v>56</v>
      </c>
      <c r="B26" s="1"/>
      <c r="C26" s="10" t="s">
        <v>57</v>
      </c>
      <c r="D26" s="1" t="s">
        <v>58</v>
      </c>
      <c r="E26" s="13">
        <v>0.673</v>
      </c>
      <c r="F26" s="14">
        <v>6.62</v>
      </c>
      <c r="G26" s="14">
        <f ca="1">ROUND(INDIRECT(ADDRESS(ROW()+(0), COLUMN()+(-2), 1))*INDIRECT(ADDRESS(ROW()+(0), COLUMN()+(-1), 1)), 2)</f>
        <v>4.46</v>
      </c>
    </row>
    <row r="27" spans="1:7" ht="13.50" thickBot="1" customHeight="1">
      <c r="A27" s="15"/>
      <c r="B27" s="15"/>
      <c r="C27" s="15"/>
      <c r="D27" s="15"/>
      <c r="E27" s="9" t="s">
        <v>59</v>
      </c>
      <c r="F27" s="9"/>
      <c r="G27" s="17">
        <f ca="1">ROUND(SUM(INDIRECT(ADDRESS(ROW()+(-1), COLUMN()+(0), 1)),INDIRECT(ADDRESS(ROW()+(-2), COLUMN()+(0), 1)),INDIRECT(ADDRESS(ROW()+(-3), COLUMN()+(0), 1)),INDIRECT(ADDRESS(ROW()+(-4), COLUMN()+(0), 1))), 2)</f>
        <v>13.35</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1)),INDIRECT(ADDRESS(ROW()+(-8), COLUMN()+(1), 1))), 2)</f>
        <v>82.63</v>
      </c>
      <c r="G29" s="14">
        <f ca="1">ROUND(INDIRECT(ADDRESS(ROW()+(0), COLUMN()+(-2), 1))*INDIRECT(ADDRESS(ROW()+(0), COLUMN()+(-1), 1))/100, 2)</f>
        <v>1.65</v>
      </c>
    </row>
    <row r="30" spans="1:7" ht="13.50" thickBot="1" customHeight="1">
      <c r="A30" s="21" t="s">
        <v>63</v>
      </c>
      <c r="B30" s="21"/>
      <c r="C30" s="22"/>
      <c r="D30" s="23"/>
      <c r="E30" s="24" t="s">
        <v>64</v>
      </c>
      <c r="F30" s="25"/>
      <c r="G30" s="26">
        <f ca="1">ROUND(SUM(INDIRECT(ADDRESS(ROW()+(-1), COLUMN()+(0), 1)),INDIRECT(ADDRESS(ROW()+(-3), COLUMN()+(0), 1)),INDIRECT(ADDRESS(ROW()+(-9), COLUMN()+(0), 1))), 2)</f>
        <v>84.28</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