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<sst xmlns="http://schemas.openxmlformats.org/spreadsheetml/2006/main" count="35" uniqueCount="35">
  <si>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</si>
  <si>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FLA040</t>
  </si>
  <si>
    <t xml:space="preserve">m²</t>
  </si>
  <si>
    <t xml:space="preserve">Fachada de paneles sándwich aislantes, de aluminio.</t>
  </si>
  <si>
    <r>
      <rPr>
        <sz val="8.25"/>
        <color rgb="FF000000"/>
        <rFont val="Arial"/>
        <family val="2"/>
      </rPr>
      <t xml:space="preserve">Fachada de paneles sándwich aislantes, de 50 mm de espesor y 600 mm de anchura, formados por doble cara metálica, la exterior de lámina de aluminio de 0,8 mm de espesor y la interior de lámina de acero de 0,5 mm de espesor y alma aislante de poliuretano de densidad media 50 kg/m³, colocados en posición vertical y fijados mecánicamente con sistema de fijación vista a una estructura portante o auxiliar. Incluso accesorios de fijación de los paneles y cinta flexible de butilo, adhesiva por ambas caras, para el sellado de estanqueidad de los solapes entre paneles sándwich. El precio no incluye la estructura soporte ni la resolución de puntos singulares.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</si>
  <si>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</si>
  <si>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</si>
  <si>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</si>
  <si>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</si>
  <si>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</si>
  <si>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</si>
  <si>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</si>
  <si>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mt12ppl110a</t>
  </si>
  <si>
    <t xml:space="preserve">m²</t>
  </si>
  <si>
    <t xml:space="preserve">Panel sándwich aislante para fachadas, de 50 mm de espesor y 600 mm de anchura, formado por doble cara metálica, la exterior de lámina de aluminio de 0,8 mm de espesor y la interior de lámina de acero de 0,5 mm de espesor y alma aislante de poliuretano de densidad media 50 kg/m³, con junta machihembrada.</t>
  </si>
  <si>
    <t xml:space="preserve">mt13ccg030h</t>
  </si>
  <si>
    <t xml:space="preserve">Ud</t>
  </si>
  <si>
    <t xml:space="preserve">Tornillo autorroscante de 6,5x130 mm de acero inoxidable, con arandela.</t>
  </si>
  <si>
    <t xml:space="preserve">mt13dcp020a</t>
  </si>
  <si>
    <t xml:space="preserve">m</t>
  </si>
  <si>
    <t xml:space="preserve">Cinta flexible de butilo, adhesiva por ambas caras, para el sellado de estanqueidad de los solapes entre paneles sándwich.</t>
  </si>
  <si>
    <t xml:space="preserve">Subtotal materiales:</t>
  </si>
  <si>
    <t xml:space="preserve">Mano de obra</t>
  </si>
  <si>
    <t xml:space="preserve">mo051</t>
  </si>
  <si>
    <t xml:space="preserve">h</t>
  </si>
  <si>
    <t xml:space="preserve">Montador de fachadas y cubiertas de paneles metálicos.</t>
  </si>
  <si>
    <t xml:space="preserve">mo098</t>
  </si>
  <si>
    <t xml:space="preserve">h</t>
  </si>
  <si>
    <t xml:space="preserve">Ayudante montador de fachadas y cubiertas de paneles metálicos.</t>
  </si>
  <si>
    <t xml:space="preserve">Subtotal mano de obra:</t>
  </si>
  <si>
    <t xml:space="preserve">Herramienta menor</t>
  </si>
  <si>
    <t xml:space="preserve">%</t>
  </si>
  <si>
    <t xml:space="preserve">Herramienta menor</t>
  </si>
  <si>
    <t xml:space="preserve">Coste de mantenimiento decenal: $ 6,82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</si>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</sst>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5.48"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1.05</v>
      </c>
      <c r="G10" s="12">
        <v>73.2</v>
      </c>
      <c r="H10" s="12">
        <f ca="1">ROUND(INDIRECT(ADDRESS(ROW()+(0), COLUMN()+(-2), 1))*INDIRECT(ADDRESS(ROW()+(0), COLUMN()+(-1), 1)), 2)</f>
        <v>76.86</v>
      </c>
    </row>
    <row r="11" spans="1:8" ht="13.50" thickBot="1" customHeight="1">
      <c r="A11" s="1" t="s">
        <v>15</v>
      </c>
      <c r="B11" s="1"/>
      <c r="C11" s="10" t="s">
        <v>16</v>
      </c>
      <c r="D11" s="10"/>
      <c r="E11" s="1" t="s">
        <v>17</v>
      </c>
      <c r="F11" s="11">
        <v>8</v>
      </c>
      <c r="G11" s="12">
        <v>1.2</v>
      </c>
      <c r="H11" s="12">
        <f ca="1">ROUND(INDIRECT(ADDRESS(ROW()+(0), COLUMN()+(-2), 1))*INDIRECT(ADDRESS(ROW()+(0), COLUMN()+(-1), 1)), 2)</f>
        <v>9.6</v>
      </c>
    </row>
    <row r="12" spans="1:8" ht="24.00" thickBot="1" customHeight="1">
      <c r="A12" s="1" t="s">
        <v>18</v>
      </c>
      <c r="B12" s="1"/>
      <c r="C12" s="10" t="s">
        <v>19</v>
      </c>
      <c r="D12" s="10"/>
      <c r="E12" s="1" t="s">
        <v>20</v>
      </c>
      <c r="F12" s="13">
        <v>2</v>
      </c>
      <c r="G12" s="14">
        <v>2.84</v>
      </c>
      <c r="H12" s="14">
        <f ca="1">ROUND(INDIRECT(ADDRESS(ROW()+(0), COLUMN()+(-2), 1))*INDIRECT(ADDRESS(ROW()+(0), COLUMN()+(-1), 1)), 2)</f>
        <v>5.68</v>
      </c>
    </row>
    <row r="13" spans="1:8" ht="13.50" thickBot="1" customHeight="1">
      <c r="A13" s="15"/>
      <c r="B13" s="15"/>
      <c r="C13" s="15"/>
      <c r="D13" s="15"/>
      <c r="E13" s="15"/>
      <c r="F13" s="9" t="s">
        <v>21</v>
      </c>
      <c r="G13" s="9"/>
      <c r="H13" s="17">
        <f ca="1">ROUND(SUM(INDIRECT(ADDRESS(ROW()+(-1), COLUMN()+(0), 1)),INDIRECT(ADDRESS(ROW()+(-2), COLUMN()+(0), 1)),INDIRECT(ADDRESS(ROW()+(-3), COLUMN()+(0), 1))), 2)</f>
        <v>92.14</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0.246</v>
      </c>
      <c r="G15" s="12">
        <v>8.46</v>
      </c>
      <c r="H15" s="12">
        <f ca="1">ROUND(INDIRECT(ADDRESS(ROW()+(0), COLUMN()+(-2), 1))*INDIRECT(ADDRESS(ROW()+(0), COLUMN()+(-1), 1)), 2)</f>
        <v>2.08</v>
      </c>
    </row>
    <row r="16" spans="1:8" ht="13.50" thickBot="1" customHeight="1">
      <c r="A16" s="1" t="s">
        <v>26</v>
      </c>
      <c r="B16" s="1"/>
      <c r="C16" s="10" t="s">
        <v>27</v>
      </c>
      <c r="D16" s="10"/>
      <c r="E16" s="1" t="s">
        <v>28</v>
      </c>
      <c r="F16" s="13">
        <v>0.246</v>
      </c>
      <c r="G16" s="14">
        <v>5.28</v>
      </c>
      <c r="H16" s="14">
        <f ca="1">ROUND(INDIRECT(ADDRESS(ROW()+(0), COLUMN()+(-2), 1))*INDIRECT(ADDRESS(ROW()+(0), COLUMN()+(-1), 1)), 2)</f>
        <v>1.3</v>
      </c>
    </row>
    <row r="17" spans="1:8" ht="13.50" thickBot="1" customHeight="1">
      <c r="A17" s="15"/>
      <c r="B17" s="15"/>
      <c r="C17" s="15"/>
      <c r="D17" s="15"/>
      <c r="E17" s="15"/>
      <c r="F17" s="9" t="s">
        <v>29</v>
      </c>
      <c r="G17" s="9"/>
      <c r="H17" s="17">
        <f ca="1">ROUND(SUM(INDIRECT(ADDRESS(ROW()+(-1), COLUMN()+(0), 1)),INDIRECT(ADDRESS(ROW()+(-2), COLUMN()+(0), 1))), 2)</f>
        <v>3.38</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95.52</v>
      </c>
      <c r="H19" s="14">
        <f ca="1">ROUND(INDIRECT(ADDRESS(ROW()+(0), COLUMN()+(-2), 1))*INDIRECT(ADDRESS(ROW()+(0), COLUMN()+(-1), 1))/100, 2)</f>
        <v>1.91</v>
      </c>
    </row>
    <row r="20" spans="1:8" ht="13.50" thickBot="1" customHeight="1">
      <c r="A20" s="21" t="s">
        <v>33</v>
      </c>
      <c r="B20" s="21"/>
      <c r="C20" s="22"/>
      <c r="D20" s="22"/>
      <c r="E20" s="23"/>
      <c r="F20" s="24" t="s">
        <v>34</v>
      </c>
      <c r="G20" s="25"/>
      <c r="H20" s="26">
        <f ca="1">ROUND(SUM(INDIRECT(ADDRESS(ROW()+(-1), COLUMN()+(0), 1)),INDIRECT(ADDRESS(ROW()+(-3), COLUMN()+(0), 1)),INDIRECT(ADDRESS(ROW()+(-7), COLUMN()+(0), 1))), 2)</f>
        <v>97.43</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