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<sst xmlns="http://schemas.openxmlformats.org/spreadsheetml/2006/main" count="61" uniqueCount="61">
  <si>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</si>
  <si>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FFR010</t>
  </si>
  <si>
    <t xml:space="preserve">m²</t>
  </si>
  <si>
    <t xml:space="preserve">Hoja interior de fachada de dos hojas, de mampostería de ladrillo cerámico para revestir.</t>
  </si>
  <si>
    <r>
      <rPr>
        <sz val="8.25"/>
        <color rgb="FF000000"/>
        <rFont val="Arial"/>
        <family val="2"/>
      </rPr>
      <t xml:space="preserve">Hoja interior de fachada de dos hojas, de 7 cm de espesor, de mampostería de ladrillo cerámico hueco doble, para revestir, 33x16x7 cm, con juntas horizontales y verticales de 10 mm de espesor, recibida con mortero de cemento confeccionado en obra, con 250 kg/m³ de cemento, color gris, dosificación 1:6, suministrado en sacos. Dintel de mampostería reforzada de ladrillos cortados para revestir; montaje y desmontaje de apeo.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</si>
  <si>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</si>
  <si>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</si>
  <si>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</si>
  <si>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</si>
  <si>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</si>
  <si>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</si>
  <si>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</si>
  <si>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mt04lvc010g</t>
  </si>
  <si>
    <t xml:space="preserve">Ud</t>
  </si>
  <si>
    <t xml:space="preserve">Ladrillo cerámico hueco doble, para revestir, 33x16x7 cm, densidad 810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</si>
  <si>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</si>
  <si>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</si>
  <si>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</si>
  <si>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</si>
  <si>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</si>
  <si>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</si>
  <si>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</si>
  <si>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</si>
  <si>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</si>
  <si>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mt07aco060d</t>
  </si>
  <si>
    <t xml:space="preserve">kg</t>
  </si>
  <si>
    <t xml:space="preserve">Acero en barras corrugadas, Grado 60 (fy=4200 kg/cm²), de varios diámetros, según NTE-INEN-2167 y ASTM A 706.</t>
  </si>
  <si>
    <t xml:space="preserve">mt01arg000c</t>
  </si>
  <si>
    <t xml:space="preserve">m³</t>
  </si>
  <si>
    <t xml:space="preserve">Arena cribada.</t>
  </si>
  <si>
    <t xml:space="preserve">mt01arg001ce</t>
  </si>
  <si>
    <t xml:space="preserve">m³</t>
  </si>
  <si>
    <t xml:space="preserve">Agregado grueso homogeneizado, de tamaño máximo 12,5 mm.</t>
  </si>
  <si>
    <t xml:space="preserve">mt50spa050m</t>
  </si>
  <si>
    <t xml:space="preserve">m³</t>
  </si>
  <si>
    <t xml:space="preserve">Tablón de madera de pino, dimensiones 20x7,2 cm.</t>
  </si>
  <si>
    <t xml:space="preserve">mt50spa081a</t>
  </si>
  <si>
    <t xml:space="preserve">Ud</t>
  </si>
  <si>
    <t xml:space="preserve">Puntal metálico telescópico, de hasta 3 m de altura.</t>
  </si>
  <si>
    <t xml:space="preserve">mt50spa101</t>
  </si>
  <si>
    <t xml:space="preserve">kg</t>
  </si>
  <si>
    <t xml:space="preserve">Clavos de acero.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</si>
  <si>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</si>
  <si>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</si>
  <si>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</si>
  <si>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</si>
  <si>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</si>
  <si>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</si>
  <si>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</si>
  <si>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</si>
  <si>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</si>
  <si>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</si>
  <si>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</si>
  <si>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</si>
  <si>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Peón de albañil especializado en trabajos de mampostería.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</si>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</sst>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85" customWidth="1"/>
    <col min="4" max="4" width="6.80" customWidth="1"/>
    <col min="5" max="5" width="69.87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18</v>
      </c>
      <c r="G10" s="12">
        <v>0.59</v>
      </c>
      <c r="H10" s="12">
        <f ca="1">ROUND(INDIRECT(ADDRESS(ROW()+(0), COLUMN()+(-2), 1))*INDIRECT(ADDRESS(ROW()+(0), COLUMN()+(-1), 1)), 2)</f>
        <v>10.62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1.83</v>
      </c>
      <c r="H11" s="12">
        <f ca="1">ROUND(INDIRECT(ADDRESS(ROW()+(0), COLUMN()+(-2), 1))*INDIRECT(ADDRESS(ROW()+(0), COLUMN()+(-1), 1)), 2)</f>
        <v>0.02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24.41</v>
      </c>
      <c r="H12" s="12">
        <f ca="1">ROUND(INDIRECT(ADDRESS(ROW()+(0), COLUMN()+(-2), 1))*INDIRECT(ADDRESS(ROW()+(0), COLUMN()+(-1), 1)), 2)</f>
        <v>0.24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1.936</v>
      </c>
      <c r="G13" s="12">
        <v>0.17</v>
      </c>
      <c r="H13" s="12">
        <f ca="1">ROUND(INDIRECT(ADDRESS(ROW()+(0), COLUMN()+(-2), 1))*INDIRECT(ADDRESS(ROW()+(0), COLUMN()+(-1), 1)), 2)</f>
        <v>0.33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0.4</v>
      </c>
      <c r="G14" s="12">
        <v>1.45</v>
      </c>
      <c r="H14" s="12">
        <f ca="1">ROUND(INDIRECT(ADDRESS(ROW()+(0), COLUMN()+(-2), 1))*INDIRECT(ADDRESS(ROW()+(0), COLUMN()+(-1), 1)), 2)</f>
        <v>0.58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0.001</v>
      </c>
      <c r="G15" s="12">
        <v>8.12</v>
      </c>
      <c r="H15" s="12">
        <f ca="1">ROUND(INDIRECT(ADDRESS(ROW()+(0), COLUMN()+(-2), 1))*INDIRECT(ADDRESS(ROW()+(0), COLUMN()+(-1), 1)), 2)</f>
        <v>0.01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0.001</v>
      </c>
      <c r="G16" s="12">
        <v>13.52</v>
      </c>
      <c r="H16" s="12">
        <f ca="1">ROUND(INDIRECT(ADDRESS(ROW()+(0), COLUMN()+(-2), 1))*INDIRECT(ADDRESS(ROW()+(0), COLUMN()+(-1), 1)), 2)</f>
        <v>0.01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0.001</v>
      </c>
      <c r="G17" s="12">
        <v>535.26</v>
      </c>
      <c r="H17" s="12">
        <f ca="1">ROUND(INDIRECT(ADDRESS(ROW()+(0), COLUMN()+(-2), 1))*INDIRECT(ADDRESS(ROW()+(0), COLUMN()+(-1), 1)), 2)</f>
        <v>0.54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0.003</v>
      </c>
      <c r="G18" s="12">
        <v>23.46</v>
      </c>
      <c r="H18" s="12">
        <f ca="1">ROUND(INDIRECT(ADDRESS(ROW()+(0), COLUMN()+(-2), 1))*INDIRECT(ADDRESS(ROW()+(0), COLUMN()+(-1), 1)), 2)</f>
        <v>0.07</v>
      </c>
    </row>
    <row r="19" spans="1:8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3">
        <v>0.011</v>
      </c>
      <c r="G19" s="14">
        <v>2.28</v>
      </c>
      <c r="H19" s="14">
        <f ca="1">ROUND(INDIRECT(ADDRESS(ROW()+(0), COLUMN()+(-2), 1))*INDIRECT(ADDRESS(ROW()+(0), COLUMN()+(-1), 1)), 2)</f>
        <v>0.03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12.45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3">
        <v>0.005</v>
      </c>
      <c r="G22" s="14">
        <v>3.75</v>
      </c>
      <c r="H22" s="14">
        <f ca="1">ROUND(INDIRECT(ADDRESS(ROW()+(0), COLUMN()+(-2), 1))*INDIRECT(ADDRESS(ROW()+(0), COLUMN()+(-1), 1)), 2)</f>
        <v>0.02</v>
      </c>
    </row>
    <row r="23" spans="1:8" ht="13.50" thickBot="1" customHeight="1">
      <c r="A23" s="15"/>
      <c r="B23" s="15"/>
      <c r="C23" s="15"/>
      <c r="D23" s="15"/>
      <c r="E23" s="15"/>
      <c r="F23" s="9" t="s">
        <v>47</v>
      </c>
      <c r="G23" s="9"/>
      <c r="H23" s="17">
        <f ca="1">ROUND(SUM(INDIRECT(ADDRESS(ROW()+(-1), COLUMN()+(0), 1))), 2)</f>
        <v>0.02</v>
      </c>
    </row>
    <row r="24" spans="1:8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5"/>
      <c r="H24" s="15"/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1">
        <v>0.381</v>
      </c>
      <c r="G25" s="12">
        <v>10.34</v>
      </c>
      <c r="H25" s="12">
        <f ca="1">ROUND(INDIRECT(ADDRESS(ROW()+(0), COLUMN()+(-2), 1))*INDIRECT(ADDRESS(ROW()+(0), COLUMN()+(-1), 1)), 2)</f>
        <v>3.94</v>
      </c>
    </row>
    <row r="26" spans="1:8" ht="13.50" thickBot="1" customHeight="1">
      <c r="A26" s="1" t="s">
        <v>52</v>
      </c>
      <c r="B26" s="1"/>
      <c r="C26" s="10" t="s">
        <v>53</v>
      </c>
      <c r="D26" s="10"/>
      <c r="E26" s="1" t="s">
        <v>54</v>
      </c>
      <c r="F26" s="13">
        <v>0.28</v>
      </c>
      <c r="G26" s="14">
        <v>6.38</v>
      </c>
      <c r="H26" s="14">
        <f ca="1">ROUND(INDIRECT(ADDRESS(ROW()+(0), COLUMN()+(-2), 1))*INDIRECT(ADDRESS(ROW()+(0), COLUMN()+(-1), 1)), 2)</f>
        <v>1.79</v>
      </c>
    </row>
    <row r="27" spans="1:8" ht="13.50" thickBot="1" customHeight="1">
      <c r="A27" s="15"/>
      <c r="B27" s="15"/>
      <c r="C27" s="15"/>
      <c r="D27" s="15"/>
      <c r="E27" s="15"/>
      <c r="F27" s="9" t="s">
        <v>55</v>
      </c>
      <c r="G27" s="9"/>
      <c r="H27" s="17">
        <f ca="1">ROUND(SUM(INDIRECT(ADDRESS(ROW()+(-1), COLUMN()+(0), 1)),INDIRECT(ADDRESS(ROW()+(-2), COLUMN()+(0), 1))), 2)</f>
        <v>5.73</v>
      </c>
    </row>
    <row r="28" spans="1:8" ht="13.50" thickBot="1" customHeight="1">
      <c r="A28" s="15">
        <v>4</v>
      </c>
      <c r="B28" s="15"/>
      <c r="C28" s="15"/>
      <c r="D28" s="15"/>
      <c r="E28" s="18" t="s">
        <v>56</v>
      </c>
      <c r="F28" s="18"/>
      <c r="G28" s="15"/>
      <c r="H28" s="15"/>
    </row>
    <row r="29" spans="1:8" ht="13.50" thickBot="1" customHeight="1">
      <c r="A29" s="19"/>
      <c r="B29" s="19"/>
      <c r="C29" s="20" t="s">
        <v>57</v>
      </c>
      <c r="D29" s="20"/>
      <c r="E29" s="19" t="s">
        <v>58</v>
      </c>
      <c r="F29" s="13">
        <v>3</v>
      </c>
      <c r="G29" s="14">
        <f ca="1">ROUND(SUM(INDIRECT(ADDRESS(ROW()+(-2), COLUMN()+(1), 1)),INDIRECT(ADDRESS(ROW()+(-6), COLUMN()+(1), 1)),INDIRECT(ADDRESS(ROW()+(-9), COLUMN()+(1), 1))), 2)</f>
        <v>18.2</v>
      </c>
      <c r="H29" s="14">
        <f ca="1">ROUND(INDIRECT(ADDRESS(ROW()+(0), COLUMN()+(-2), 1))*INDIRECT(ADDRESS(ROW()+(0), COLUMN()+(-1), 1))/100, 2)</f>
        <v>0.55</v>
      </c>
    </row>
    <row r="30" spans="1:8" ht="13.50" thickBot="1" customHeight="1">
      <c r="A30" s="21" t="s">
        <v>59</v>
      </c>
      <c r="B30" s="21"/>
      <c r="C30" s="22"/>
      <c r="D30" s="22"/>
      <c r="E30" s="23"/>
      <c r="F30" s="24" t="s">
        <v>60</v>
      </c>
      <c r="G30" s="25"/>
      <c r="H30" s="26">
        <f ca="1">ROUND(SUM(INDIRECT(ADDRESS(ROW()+(-1), COLUMN()+(0), 1)),INDIRECT(ADDRESS(ROW()+(-3), COLUMN()+(0), 1)),INDIRECT(ADDRESS(ROW()+(-7), COLUMN()+(0), 1)),INDIRECT(ADDRESS(ROW()+(-10), COLUMN()+(0), 1))), 2)</f>
        <v>18.75</v>
      </c>
    </row>
  </sheetData>
  <mergeCells count="5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B26"/>
    <mergeCell ref="C26:D26"/>
    <mergeCell ref="A27:B27"/>
    <mergeCell ref="C27:D27"/>
    <mergeCell ref="F27:G27"/>
    <mergeCell ref="A28:B28"/>
    <mergeCell ref="C28:D28"/>
    <mergeCell ref="E28:F28"/>
    <mergeCell ref="A29:B29"/>
    <mergeCell ref="C29:D29"/>
    <mergeCell ref="A30:E30"/>
    <mergeCell ref="F30:G30"/>
  </mergeCells>
  <pageMargins left="0.147638" right="0.147638" top="0.206693" bottom="0.206693" header="0.0" footer="0.0"/>
  <pageSetup paperSize="9" orientation="portrait"/>
  <rowBreaks count="0" manualBreakCount="0">
    </rowBreaks>
</worksheet>
</file>