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<sst xmlns="http://schemas.openxmlformats.org/spreadsheetml/2006/main" count="62" uniqueCount="62">
  <si>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</si>
  <si>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EMF050</t>
  </si>
  <si>
    <t xml:space="preserve">m²</t>
  </si>
  <si>
    <t xml:space="preserve">Losa de viguetas de madera, entrevigado con bovedilla cerámica.</t>
  </si>
  <si>
    <r>
      <rPr>
        <sz val="7.80"/>
        <color rgb="FF000000"/>
        <rFont val="Arial"/>
        <family val="2"/>
      </rPr>
      <t xml:space="preserve">Losa tradicional con un intereje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viguetas de madera aserrada de pino silvestre (Pinus sylvestris), de 10x20 a 15x25 cm de sección y hasta 6 m de longitud, clase resistente C18, protección de la madera con clase de penetración NP2, trabajada en taller</t>
    </r>
    <r>
      <rPr>
        <sz val="7.80"/>
        <color rgb="FF000000"/>
        <rFont val="Arial"/>
        <family val="2"/>
      </rPr>
      <t xml:space="preserve">, entrevigado con </t>
    </r>
    <r>
      <rPr>
        <b/>
        <sz val="7.80"/>
        <color rgb="FF000000"/>
        <rFont val="Arial"/>
        <family val="2"/>
      </rPr>
      <t xml:space="preserve">bovedilla cerámica curva, 60x30x12 cm</t>
    </r>
    <r>
      <rPr>
        <sz val="7.80"/>
        <color rgb="FF000000"/>
        <rFont val="Arial"/>
        <family val="2"/>
      </rPr>
      <t xml:space="preserve">; acero </t>
    </r>
    <r>
      <rPr>
        <b/>
        <sz val="7.80"/>
        <color rgb="FF000000"/>
        <rFont val="Arial"/>
        <family val="2"/>
      </rPr>
      <t xml:space="preserve">Grado 60 (fy=4200 kg/cm²)</t>
    </r>
    <r>
      <rPr>
        <sz val="7.80"/>
        <color rgb="FF000000"/>
        <rFont val="Arial"/>
        <family val="2"/>
      </rPr>
      <t xml:space="preserve">, cuantía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y malla electrosoldada 15x15 cm y Ø 3,5-3,5 mm</t>
    </r>
    <r>
      <rPr>
        <sz val="7.80"/>
        <color rgb="FF000000"/>
        <rFont val="Arial"/>
        <family val="2"/>
      </rPr>
      <t xml:space="preserve">, en capa de compresión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espesor de </t>
    </r>
    <r>
      <rPr>
        <b/>
        <sz val="7.80"/>
        <color rgb="FF000000"/>
        <rFont val="Arial"/>
        <family val="2"/>
      </rPr>
      <t xml:space="preserve">hormigón ligero simple simple simple HLE-25/B/10/IIa, densidad entre 1200 y 1500 kg/m³, (cantidad mínima de cemento 275 kg/m³), premezclado en planta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</si>
  <si>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</si>
  <si>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</si>
  <si>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</si>
  <si>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</si>
  <si>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</si>
  <si>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</si>
  <si>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</si>
  <si>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</si>
  <si>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</si>
  <si>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</si>
  <si>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</si>
  <si>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</si>
  <si>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</si>
  <si>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</si>
  <si>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</si>
  <si>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mt07bce020a</t>
  </si>
  <si>
    <t xml:space="preserve">Ud</t>
  </si>
  <si>
    <t xml:space="preserve">Bovedilla cerámica curva, 60x30x12 cm, incluso parte proporcional de piezas especiales.</t>
  </si>
  <si>
    <t xml:space="preserve">mt07mee018ha</t>
  </si>
  <si>
    <t xml:space="preserve">m³</t>
  </si>
  <si>
    <t xml:space="preserve">Madera aserrada de pino silvestre (Pinus sylvestris) con acabado cepillado, para vigueta de 10x20 a 15x25 cm de sección y hasta 6 m de longitud, para aplicaciones estructurales, clase resistente C18 y protección frente a agentes bióticos que se corresponde con la clase de penetración NP2 (3 mm en las caras laterales de la albura), trabajada en taller.</t>
  </si>
  <si>
    <t xml:space="preserve">mt07aco020o</t>
  </si>
  <si>
    <t xml:space="preserve">Ud</t>
  </si>
  <si>
    <t xml:space="preserve">Separador homologado para malla electrosoldada.</t>
  </si>
  <si>
    <t xml:space="preserve">mt07aco060d</t>
  </si>
  <si>
    <t xml:space="preserve">kg</t>
  </si>
  <si>
    <t xml:space="preserve">Acero en barras corrugadas, Grado 60 (fy=4200 kg/cm²), diámetros varios, según NTE-INEN-2167 y ASTM A 706.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</si>
  <si>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</si>
  <si>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</si>
  <si>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</si>
  <si>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mt10hes050gbg</t>
  </si>
  <si>
    <t xml:space="preserve">m³</t>
  </si>
  <si>
    <t xml:space="preserve">Hormigón ligero simple estructural HLE-25/B/10/IIa, de entre 1200 y 1500 kg/m³ de densidad, cantidad mínima de cemento 275 kg/m³, premezclado en planta.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</si>
  <si>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</si>
  <si>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</si>
  <si>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</si>
  <si>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</si>
  <si>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</si>
  <si>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</si>
  <si>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mo042</t>
  </si>
  <si>
    <t xml:space="preserve">h</t>
  </si>
  <si>
    <t xml:space="preserve">Maestro de estructura mayor.</t>
  </si>
  <si>
    <t xml:space="preserve">mo089</t>
  </si>
  <si>
    <t xml:space="preserve">h</t>
  </si>
  <si>
    <t xml:space="preserve">Ayudante estructurista.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</si>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</sst>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10" customWidth="1"/>
    <col min="4" max="4" width="21.57" customWidth="1"/>
    <col min="5" max="5" width="28.27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0.040000</v>
      </c>
      <c r="H8" s="14"/>
      <c r="I8" s="16">
        <v>9.590000</v>
      </c>
      <c r="J8" s="16"/>
      <c r="K8" s="16">
        <f ca="1">ROUND(INDIRECT(ADDRESS(ROW()+(0), COLUMN()+(-4), 1))*INDIRECT(ADDRESS(ROW()+(0), COLUMN()+(-2), 1)), 2)</f>
        <v>0.380000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0.045000</v>
      </c>
      <c r="H9" s="19"/>
      <c r="I9" s="20">
        <v>1.350000</v>
      </c>
      <c r="J9" s="20"/>
      <c r="K9" s="20">
        <f ca="1">ROUND(INDIRECT(ADDRESS(ROW()+(0), COLUMN()+(-4), 1))*INDIRECT(ADDRESS(ROW()+(0), COLUMN()+(-2), 1)), 2)</f>
        <v>0.060000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0.013000</v>
      </c>
      <c r="H10" s="19"/>
      <c r="I10" s="20">
        <v>13.900000</v>
      </c>
      <c r="J10" s="20"/>
      <c r="K10" s="20">
        <f ca="1">ROUND(INDIRECT(ADDRESS(ROW()+(0), COLUMN()+(-4), 1))*INDIRECT(ADDRESS(ROW()+(0), COLUMN()+(-2), 1)), 2)</f>
        <v>0.180000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2.010000</v>
      </c>
      <c r="J11" s="20"/>
      <c r="K11" s="20">
        <f ca="1">ROUND(INDIRECT(ADDRESS(ROW()+(0), COLUMN()+(-4), 1))*INDIRECT(ADDRESS(ROW()+(0), COLUMN()+(-2), 1)), 2)</f>
        <v>9.650000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0.063000</v>
      </c>
      <c r="H12" s="19"/>
      <c r="I12" s="20">
        <v>437.870000</v>
      </c>
      <c r="J12" s="20"/>
      <c r="K12" s="20">
        <f ca="1">ROUND(INDIRECT(ADDRESS(ROW()+(0), COLUMN()+(-4), 1))*INDIRECT(ADDRESS(ROW()+(0), COLUMN()+(-2), 1)), 2)</f>
        <v>27.590000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0.080000</v>
      </c>
      <c r="J13" s="20"/>
      <c r="K13" s="20">
        <f ca="1">ROUND(INDIRECT(ADDRESS(ROW()+(0), COLUMN()+(-4), 1))*INDIRECT(ADDRESS(ROW()+(0), COLUMN()+(-2), 1)), 2)</f>
        <v>0.160000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1.100000</v>
      </c>
      <c r="H14" s="19"/>
      <c r="I14" s="20">
        <v>1.240000</v>
      </c>
      <c r="J14" s="20"/>
      <c r="K14" s="20">
        <f ca="1">ROUND(INDIRECT(ADDRESS(ROW()+(0), COLUMN()+(-4), 1))*INDIRECT(ADDRESS(ROW()+(0), COLUMN()+(-2), 1)), 2)</f>
        <v>1.360000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1.100000</v>
      </c>
      <c r="H15" s="19"/>
      <c r="I15" s="20">
        <v>1.220000</v>
      </c>
      <c r="J15" s="20"/>
      <c r="K15" s="20">
        <f ca="1">ROUND(INDIRECT(ADDRESS(ROW()+(0), COLUMN()+(-4), 1))*INDIRECT(ADDRESS(ROW()+(0), COLUMN()+(-2), 1)), 2)</f>
        <v>1.340000</v>
      </c>
    </row>
    <row r="16" spans="1:11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0.142000</v>
      </c>
      <c r="H16" s="19"/>
      <c r="I16" s="20">
        <v>199.810000</v>
      </c>
      <c r="J16" s="20"/>
      <c r="K16" s="20">
        <f ca="1">ROUND(INDIRECT(ADDRESS(ROW()+(0), COLUMN()+(-4), 1))*INDIRECT(ADDRESS(ROW()+(0), COLUMN()+(-2), 1)), 2)</f>
        <v>28.370000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0.447000</v>
      </c>
      <c r="H17" s="19"/>
      <c r="I17" s="20">
        <v>3.850000</v>
      </c>
      <c r="J17" s="20"/>
      <c r="K17" s="20">
        <f ca="1">ROUND(INDIRECT(ADDRESS(ROW()+(0), COLUMN()+(-4), 1))*INDIRECT(ADDRESS(ROW()+(0), COLUMN()+(-2), 1)), 2)</f>
        <v>1.720000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0.447000</v>
      </c>
      <c r="H18" s="19"/>
      <c r="I18" s="20">
        <v>2.430000</v>
      </c>
      <c r="J18" s="20"/>
      <c r="K18" s="20">
        <f ca="1">ROUND(INDIRECT(ADDRESS(ROW()+(0), COLUMN()+(-4), 1))*INDIRECT(ADDRESS(ROW()+(0), COLUMN()+(-2), 1)), 2)</f>
        <v>1.090000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1.118000</v>
      </c>
      <c r="H19" s="19"/>
      <c r="I19" s="20">
        <v>3.850000</v>
      </c>
      <c r="J19" s="20"/>
      <c r="K19" s="20">
        <f ca="1">ROUND(INDIRECT(ADDRESS(ROW()+(0), COLUMN()+(-4), 1))*INDIRECT(ADDRESS(ROW()+(0), COLUMN()+(-2), 1)), 2)</f>
        <v>4.300000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1.118000</v>
      </c>
      <c r="H20" s="19"/>
      <c r="I20" s="20">
        <v>2.430000</v>
      </c>
      <c r="J20" s="20"/>
      <c r="K20" s="20">
        <f ca="1">ROUND(INDIRECT(ADDRESS(ROW()+(0), COLUMN()+(-4), 1))*INDIRECT(ADDRESS(ROW()+(0), COLUMN()+(-2), 1)), 2)</f>
        <v>2.720000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0.171000</v>
      </c>
      <c r="H21" s="19"/>
      <c r="I21" s="20">
        <v>2.230000</v>
      </c>
      <c r="J21" s="20"/>
      <c r="K21" s="20">
        <f ca="1">ROUND(INDIRECT(ADDRESS(ROW()+(0), COLUMN()+(-4), 1))*INDIRECT(ADDRESS(ROW()+(0), COLUMN()+(-2), 1)), 2)</f>
        <v>0.380000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0.171000</v>
      </c>
      <c r="H22" s="23"/>
      <c r="I22" s="24">
        <v>2.270000</v>
      </c>
      <c r="J22" s="24"/>
      <c r="K22" s="24">
        <f ca="1">ROUND(INDIRECT(ADDRESS(ROW()+(0), COLUMN()+(-4), 1))*INDIRECT(ADDRESS(ROW()+(0), COLUMN()+(-2), 1)), 2)</f>
        <v>0.390000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79.690000</v>
      </c>
      <c r="J23" s="16"/>
      <c r="K23" s="16">
        <f ca="1">ROUND(INDIRECT(ADDRESS(ROW()+(0), COLUMN()+(-4), 1))*INDIRECT(ADDRESS(ROW()+(0), COLUMN()+(-2), 1))/100, 2)</f>
        <v>1.590000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81.280000</v>
      </c>
      <c r="J24" s="24"/>
      <c r="K24" s="24">
        <f ca="1">ROUND(INDIRECT(ADDRESS(ROW()+(0), COLUMN()+(-4), 1))*INDIRECT(ADDRESS(ROW()+(0), COLUMN()+(-2), 1))/100, 2)</f>
        <v>2.440000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83.720000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