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<sst xmlns="http://schemas.openxmlformats.org/spreadsheetml/2006/main" count="38" uniqueCount="38">
  <si>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</si>
  <si>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MPP040</t>
  </si>
  <si>
    <t xml:space="preserve">m²</t>
  </si>
  <si>
    <t xml:space="preserve">Piso con piezas irregulares de piedra natural.</t>
  </si>
  <si>
    <r>
      <rPr>
        <sz val="8.25"/>
        <color rgb="FF000000"/>
        <rFont val="Arial"/>
        <family val="2"/>
      </rPr>
      <t xml:space="preserve">Piso con </t>
    </r>
    <r>
      <rPr>
        <b/>
        <sz val="8.25"/>
        <color rgb="FF000000"/>
        <rFont val="Arial"/>
        <family val="2"/>
      </rPr>
      <t xml:space="preserve">piezas irregulares de pizarra, de entre 3 y 4 cm de espesor</t>
    </r>
    <r>
      <rPr>
        <sz val="8.25"/>
        <color rgb="FF000000"/>
        <rFont val="Arial"/>
        <family val="2"/>
      </rPr>
      <t xml:space="preserve">, recibido y rejuntado con </t>
    </r>
    <r>
      <rPr>
        <b/>
        <sz val="8.25"/>
        <color rgb="FF000000"/>
        <rFont val="Arial"/>
        <family val="2"/>
      </rPr>
      <t xml:space="preserve">mortero bastardo de cemento CEM II/A-P 32,5 R, cal y arena, M-5</t>
    </r>
    <r>
      <rPr>
        <sz val="8.25"/>
        <color rgb="FF000000"/>
        <rFont val="Arial"/>
        <family val="2"/>
      </rPr>
      <t xml:space="preserve">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</si>
  <si>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</si>
  <si>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</si>
  <si>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</si>
  <si>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</si>
  <si>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</si>
  <si>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</si>
  <si>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</si>
  <si>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mt19cir010c</t>
  </si>
  <si>
    <t xml:space="preserve">m²</t>
  </si>
  <si>
    <t xml:space="preserve">Piezas irregulares de pizarra, de entre 3 y 4 cm de espesor, acabado natural.</t>
  </si>
  <si>
    <t xml:space="preserve">mt09mor020b</t>
  </si>
  <si>
    <t xml:space="preserve">m³</t>
  </si>
  <si>
    <t xml:space="preserve">Mortero bastardo de cemento CEM II/A-P 32,5 R, cal y arena, tipo M-5, confeccionado en obra con 250 kg/m³ de cemento y una proporción en volumen 1:1:7.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</si>
  <si>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</si>
  <si>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</si>
  <si>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</si>
  <si>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</si>
  <si>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</si>
  <si>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</si>
  <si>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</si>
  <si>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</si>
  <si>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</si>
  <si>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</si>
  <si>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colocador de piedra natural.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</si>
  <si>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</si>
  <si>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</si>
  <si>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</si>
  <si>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</si>
  <si>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</si>
  <si>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</si>
  <si>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</si>
  <si>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$ 13,40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</si>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</sst>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5.27" customWidth="1"/>
    <col min="5" max="5" width="58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1.050000</v>
      </c>
      <c r="G10" s="11">
        <v>45.160000</v>
      </c>
      <c r="H10" s="11">
        <f ca="1">ROUND(INDIRECT(ADDRESS(ROW()+(0), COLUMN()+(-2), 1))*INDIRECT(ADDRESS(ROW()+(0), COLUMN()+(-1), 1)), 2)</f>
        <v>47.420000</v>
      </c>
    </row>
    <row r="11" spans="1:8" ht="34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0.030000</v>
      </c>
      <c r="G11" s="11">
        <v>149.250000</v>
      </c>
      <c r="H11" s="11">
        <f ca="1">ROUND(INDIRECT(ADDRESS(ROW()+(0), COLUMN()+(-2), 1))*INDIRECT(ADDRESS(ROW()+(0), COLUMN()+(-1), 1)), 2)</f>
        <v>4.480000</v>
      </c>
    </row>
    <row r="12" spans="1:8" ht="13.5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2">
        <v>0.020000</v>
      </c>
      <c r="G12" s="13">
        <v>1.590000</v>
      </c>
      <c r="H12" s="13">
        <f ca="1">ROUND(INDIRECT(ADDRESS(ROW()+(0), COLUMN()+(-2), 1))*INDIRECT(ADDRESS(ROW()+(0), COLUMN()+(-1), 1)), 2)</f>
        <v>0.030000</v>
      </c>
    </row>
    <row r="13" spans="1:8" ht="13.50" thickBot="1" customHeight="1">
      <c r="A13" s="14"/>
      <c r="B13" s="14"/>
      <c r="C13" s="14"/>
      <c r="D13" s="14"/>
      <c r="E13" s="14"/>
      <c r="F13" s="8" t="s">
        <v>21</v>
      </c>
      <c r="G13" s="8"/>
      <c r="H13" s="16">
        <f ca="1">ROUND(SUM(INDIRECT(ADDRESS(ROW()+(-1), COLUMN()+(0), 1)),INDIRECT(ADDRESS(ROW()+(-2), COLUMN()+(0), 1)),INDIRECT(ADDRESS(ROW()+(-3), COLUMN()+(0), 1))), 2)</f>
        <v>51.930000</v>
      </c>
    </row>
    <row r="14" spans="1:8" ht="13.50" thickBot="1" customHeight="1">
      <c r="A14" s="14">
        <v>2.000000</v>
      </c>
      <c r="B14" s="14"/>
      <c r="C14" s="14"/>
      <c r="D14" s="14"/>
      <c r="E14" s="17" t="s">
        <v>22</v>
      </c>
      <c r="F14" s="17"/>
      <c r="G14" s="14"/>
      <c r="H14" s="14"/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0">
        <v>0.593000</v>
      </c>
      <c r="G15" s="11">
        <v>4.970000</v>
      </c>
      <c r="H15" s="11">
        <f ca="1">ROUND(INDIRECT(ADDRESS(ROW()+(0), COLUMN()+(-2), 1))*INDIRECT(ADDRESS(ROW()+(0), COLUMN()+(-1), 1)), 2)</f>
        <v>2.950000</v>
      </c>
    </row>
    <row r="16" spans="1:8" ht="13.50" thickBot="1" customHeight="1">
      <c r="A16" s="1" t="s">
        <v>26</v>
      </c>
      <c r="B16" s="1"/>
      <c r="C16" s="9" t="s">
        <v>27</v>
      </c>
      <c r="D16" s="9"/>
      <c r="E16" s="1" t="s">
        <v>28</v>
      </c>
      <c r="F16" s="10">
        <v>0.593000</v>
      </c>
      <c r="G16" s="11">
        <v>3.140000</v>
      </c>
      <c r="H16" s="11">
        <f ca="1">ROUND(INDIRECT(ADDRESS(ROW()+(0), COLUMN()+(-2), 1))*INDIRECT(ADDRESS(ROW()+(0), COLUMN()+(-1), 1)), 2)</f>
        <v>1.860000</v>
      </c>
    </row>
    <row r="17" spans="1:8" ht="13.50" thickBot="1" customHeight="1">
      <c r="A17" s="1" t="s">
        <v>29</v>
      </c>
      <c r="B17" s="1"/>
      <c r="C17" s="9" t="s">
        <v>30</v>
      </c>
      <c r="D17" s="9"/>
      <c r="E17" s="1" t="s">
        <v>31</v>
      </c>
      <c r="F17" s="12">
        <v>0.119000</v>
      </c>
      <c r="G17" s="13">
        <v>3.020000</v>
      </c>
      <c r="H17" s="13">
        <f ca="1">ROUND(INDIRECT(ADDRESS(ROW()+(0), COLUMN()+(-2), 1))*INDIRECT(ADDRESS(ROW()+(0), COLUMN()+(-1), 1)), 2)</f>
        <v>0.360000</v>
      </c>
    </row>
    <row r="18" spans="1:8" ht="13.50" thickBot="1" customHeight="1">
      <c r="A18" s="14"/>
      <c r="B18" s="14"/>
      <c r="C18" s="14"/>
      <c r="D18" s="14"/>
      <c r="E18" s="14"/>
      <c r="F18" s="8" t="s">
        <v>32</v>
      </c>
      <c r="G18" s="8"/>
      <c r="H18" s="16">
        <f ca="1">ROUND(SUM(INDIRECT(ADDRESS(ROW()+(-1), COLUMN()+(0), 1)),INDIRECT(ADDRESS(ROW()+(-2), COLUMN()+(0), 1)),INDIRECT(ADDRESS(ROW()+(-3), COLUMN()+(0), 1))), 2)</f>
        <v>5.170000</v>
      </c>
    </row>
    <row r="19" spans="1:8" ht="13.50" thickBot="1" customHeight="1">
      <c r="A19" s="14">
        <v>3.000000</v>
      </c>
      <c r="B19" s="14"/>
      <c r="C19" s="14"/>
      <c r="D19" s="14"/>
      <c r="E19" s="17" t="s">
        <v>33</v>
      </c>
      <c r="F19" s="17"/>
      <c r="G19" s="14"/>
      <c r="H19" s="14"/>
    </row>
    <row r="20" spans="1:8" ht="13.50" thickBot="1" customHeight="1">
      <c r="A20" s="18"/>
      <c r="B20" s="18"/>
      <c r="C20" s="19" t="s">
        <v>34</v>
      </c>
      <c r="D20" s="19"/>
      <c r="E20" s="18" t="s">
        <v>35</v>
      </c>
      <c r="F20" s="12">
        <v>2.000000</v>
      </c>
      <c r="G20" s="13">
        <f ca="1">ROUND(SUM(INDIRECT(ADDRESS(ROW()+(-2), COLUMN()+(1), 1)),INDIRECT(ADDRESS(ROW()+(-7), COLUMN()+(1), 1))), 2)</f>
        <v>57.100000</v>
      </c>
      <c r="H20" s="13">
        <f ca="1">ROUND(INDIRECT(ADDRESS(ROW()+(0), COLUMN()+(-2), 1))*INDIRECT(ADDRESS(ROW()+(0), COLUMN()+(-1), 1))/100, 2)</f>
        <v>1.140000</v>
      </c>
    </row>
    <row r="21" spans="1:8" ht="13.50" thickBot="1" customHeight="1">
      <c r="A21" s="20" t="s">
        <v>36</v>
      </c>
      <c r="B21" s="20"/>
      <c r="C21" s="21"/>
      <c r="D21" s="21"/>
      <c r="E21" s="22"/>
      <c r="F21" s="23" t="s">
        <v>37</v>
      </c>
      <c r="G21" s="24"/>
      <c r="H21" s="25">
        <f ca="1">ROUND(SUM(INDIRECT(ADDRESS(ROW()+(-1), COLUMN()+(0), 1)),INDIRECT(ADDRESS(ROW()+(-3), COLUMN()+(0), 1)),INDIRECT(ADDRESS(ROW()+(-8), COLUMN()+(0), 1))), 2)</f>
        <v>58.240000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620079" right="0.472441" top="0.472441" bottom="0.472441" header="0.0" footer="0.0"/>
  <pageSetup paperSize="9" orientation="portrait"/>
  <rowBreaks count="0" manualBreakCount="0">
    </rowBreaks>
</worksheet>
</file>