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<sst xmlns="http://schemas.openxmlformats.org/spreadsheetml/2006/main" count="64" uniqueCount="64">
  <si>
    <t xml:space="preserve"/>
  </si>
  <si>
    <t xml:space="preserve">IUS090</t>
  </si>
  <si>
    <t xml:space="preserve">Ud</t>
  </si>
  <si>
    <t xml:space="preserve">Imbornal de hormigón en sitio.</t>
  </si>
  <si>
    <r>
      <rPr>
        <b/>
        <sz val="8.25"/>
        <color rgb="FF000000"/>
        <rFont val="Arial"/>
        <family val="2"/>
      </rPr>
      <t xml:space="preserve">Imbornal en calzada con poceta de clapeta, construido con hormigón, de 25x45x80 cm</t>
    </r>
    <r>
      <rPr>
        <sz val="8.25"/>
        <color rgb="FF000000"/>
        <rFont val="Arial"/>
        <family val="2"/>
      </rPr>
      <t xml:space="preserve">.</t>
    </r>
  </si>
  <si>
    <t xml:space="preserve">Rubro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</si>
  <si>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</si>
  <si>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</si>
  <si>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</si>
  <si>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</si>
  <si>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</si>
  <si>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</si>
  <si>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mt01arr010c</t>
  </si>
  <si>
    <t xml:space="preserve">t</t>
  </si>
  <si>
    <t xml:space="preserve">Grava de cantera, de 60 a 90 mm de diámetro.</t>
  </si>
  <si>
    <t xml:space="preserve">mt08epr040</t>
  </si>
  <si>
    <t xml:space="preserve">Ud</t>
  </si>
  <si>
    <t xml:space="preserve">Encofrado recuperable de lámina metálica para formación de imbornal de sección rectangular.</t>
  </si>
  <si>
    <t xml:space="preserve">mt10hmf050adf</t>
  </si>
  <si>
    <t xml:space="preserve">m³</t>
  </si>
  <si>
    <t xml:space="preserve">Hormigón simple f'c=210 kg/cm² (21 MPa), clase de exposición F0 S0 P0 C0, tamaño máximo del agregado 19 mm, consistencia plástica, premezclado en planta, según NEC-11 y ACI 318.</t>
  </si>
  <si>
    <t xml:space="preserve">mt04lma010b</t>
  </si>
  <si>
    <t xml:space="preserve">Ud</t>
  </si>
  <si>
    <t xml:space="preserve">Ladrillo cerámico macizo de elaboración mecánica para revestir, 25x12x5 cm.</t>
  </si>
  <si>
    <t xml:space="preserve">mt08aaa010a</t>
  </si>
  <si>
    <t xml:space="preserve">m³</t>
  </si>
  <si>
    <t xml:space="preserve">Agua.</t>
  </si>
  <si>
    <t xml:space="preserve">mt01arg005a</t>
  </si>
  <si>
    <t xml:space="preserve">t</t>
  </si>
  <si>
    <t xml:space="preserve">Arena de cantera, para mortero preparado en obra.</t>
  </si>
  <si>
    <t xml:space="preserve">mt08cem000c</t>
  </si>
  <si>
    <t xml:space="preserve">kg</t>
  </si>
  <si>
    <t xml:space="preserve">Cemento gris en sacos.</t>
  </si>
  <si>
    <t xml:space="preserve">mt08adt010</t>
  </si>
  <si>
    <t xml:space="preserve">kg</t>
  </si>
  <si>
    <t xml:space="preserve">Aditivo hidrófugo para impermeabilización de morteros u hormigones.</t>
  </si>
  <si>
    <t xml:space="preserve">mt11poc010</t>
  </si>
  <si>
    <t xml:space="preserve">Ud</t>
  </si>
  <si>
    <t xml:space="preserve">Poceta prefabricada de poliuretano de 45x23x40 cm, incluso clapeta de aluminio anodizado de 13,5x13,5 cm.</t>
  </si>
  <si>
    <t xml:space="preserve">mt11rej010e</t>
  </si>
  <si>
    <t xml:space="preserve">Ud</t>
  </si>
  <si>
    <t xml:space="preserve">Marco y rejilla de fundición dúctil, carga de rotura 250 kN, abatible y provista de cadena antirrobo, de 450x250 mm, para imbornal, incluso revestimiento de pintura bituminosa y relieves antideslizantes en la parte superior.</t>
  </si>
  <si>
    <t xml:space="preserve">mt01arr010a</t>
  </si>
  <si>
    <t xml:space="preserve">t</t>
  </si>
  <si>
    <t xml:space="preserve">Grava de cantera, de 19 a 25 mm de diámetro.</t>
  </si>
  <si>
    <t xml:space="preserve">Subtotal materiales:</t>
  </si>
  <si>
    <t xml:space="preserve">Equipo y maquinaria</t>
  </si>
  <si>
    <t xml:space="preserve">mq06hor010</t>
  </si>
  <si>
    <t xml:space="preserve">h</t>
  </si>
  <si>
    <t xml:space="preserve">Concretera.</t>
  </si>
  <si>
    <t xml:space="preserve">Subtotal equipo y maquinaria:</t>
  </si>
  <si>
    <t xml:space="preserve">Mano de obra</t>
  </si>
  <si>
    <t xml:space="preserve">mo041</t>
  </si>
  <si>
    <t xml:space="preserve">h</t>
  </si>
  <si>
    <t xml:space="preserve">Albañil de obra civil.</t>
  </si>
  <si>
    <t xml:space="preserve">mo087</t>
  </si>
  <si>
    <t xml:space="preserve">h</t>
  </si>
  <si>
    <t xml:space="preserve">Ayudante de albañil de obra civil.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</si>
  <si>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</si>
  <si>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</si>
  <si>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</si>
  <si>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</si>
  <si>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$ 12,20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</si>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</sst>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6.12" customWidth="1"/>
    <col min="3" max="3" width="0.68" customWidth="1"/>
    <col min="4" max="4" width="7.65" customWidth="1"/>
    <col min="5" max="5" width="50.49" customWidth="1"/>
    <col min="6" max="6" width="14.28" customWidth="1"/>
    <col min="7" max="7" width="14.62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4" t="s">
        <v>4</v>
      </c>
      <c r="B5" s="4"/>
      <c r="C5" s="4"/>
      <c r="D5" s="4"/>
      <c r="E5" s="4"/>
      <c r="F5" s="4"/>
      <c r="G5" s="4"/>
      <c r="H5" s="4"/>
    </row>
    <row r="8" spans="1:8" ht="24.00" thickBot="1" customHeight="1">
      <c r="A8" s="5" t="s">
        <v>5</v>
      </c>
      <c r="B8" s="5"/>
      <c r="C8" s="5"/>
      <c r="D8" s="5" t="s">
        <v>6</v>
      </c>
      <c r="E8" s="5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>
        <v>1.000000</v>
      </c>
      <c r="B9" s="7"/>
      <c r="C9" s="7"/>
      <c r="D9" s="7"/>
      <c r="E9" s="8" t="s">
        <v>11</v>
      </c>
      <c r="F9" s="8"/>
      <c r="G9" s="7"/>
      <c r="H9" s="7"/>
    </row>
    <row r="10" spans="1:8" ht="13.50" thickBot="1" customHeight="1">
      <c r="A10" s="1" t="s">
        <v>12</v>
      </c>
      <c r="B10" s="1"/>
      <c r="C10" s="1"/>
      <c r="D10" s="9" t="s">
        <v>13</v>
      </c>
      <c r="E10" s="1" t="s">
        <v>14</v>
      </c>
      <c r="F10" s="10">
        <v>0.083000</v>
      </c>
      <c r="G10" s="11">
        <v>8.750000</v>
      </c>
      <c r="H10" s="11">
        <f ca="1">ROUND(INDIRECT(ADDRESS(ROW()+(0), COLUMN()+(-2), 1))*INDIRECT(ADDRESS(ROW()+(0), COLUMN()+(-1), 1)), 2)</f>
        <v>0.730000</v>
      </c>
    </row>
    <row r="11" spans="1:8" ht="24.00" thickBot="1" customHeight="1">
      <c r="A11" s="1" t="s">
        <v>15</v>
      </c>
      <c r="B11" s="1"/>
      <c r="C11" s="1"/>
      <c r="D11" s="9" t="s">
        <v>16</v>
      </c>
      <c r="E11" s="1" t="s">
        <v>17</v>
      </c>
      <c r="F11" s="10">
        <v>0.100000</v>
      </c>
      <c r="G11" s="11">
        <v>194.490000</v>
      </c>
      <c r="H11" s="11">
        <f ca="1">ROUND(INDIRECT(ADDRESS(ROW()+(0), COLUMN()+(-2), 1))*INDIRECT(ADDRESS(ROW()+(0), COLUMN()+(-1), 1)), 2)</f>
        <v>19.450000</v>
      </c>
    </row>
    <row r="12" spans="1:8" ht="45.00" thickBot="1" customHeight="1">
      <c r="A12" s="1" t="s">
        <v>18</v>
      </c>
      <c r="B12" s="1"/>
      <c r="C12" s="1"/>
      <c r="D12" s="9" t="s">
        <v>19</v>
      </c>
      <c r="E12" s="1" t="s">
        <v>20</v>
      </c>
      <c r="F12" s="10">
        <v>0.180000</v>
      </c>
      <c r="G12" s="11">
        <v>83.640000</v>
      </c>
      <c r="H12" s="11">
        <f ca="1">ROUND(INDIRECT(ADDRESS(ROW()+(0), COLUMN()+(-2), 1))*INDIRECT(ADDRESS(ROW()+(0), COLUMN()+(-1), 1)), 2)</f>
        <v>15.060000</v>
      </c>
    </row>
    <row r="13" spans="1:8" ht="24.00" thickBot="1" customHeight="1">
      <c r="A13" s="1" t="s">
        <v>21</v>
      </c>
      <c r="B13" s="1"/>
      <c r="C13" s="1"/>
      <c r="D13" s="9" t="s">
        <v>22</v>
      </c>
      <c r="E13" s="1" t="s">
        <v>23</v>
      </c>
      <c r="F13" s="10">
        <v>8.000000</v>
      </c>
      <c r="G13" s="11">
        <v>0.270000</v>
      </c>
      <c r="H13" s="11">
        <f ca="1">ROUND(INDIRECT(ADDRESS(ROW()+(0), COLUMN()+(-2), 1))*INDIRECT(ADDRESS(ROW()+(0), COLUMN()+(-1), 1)), 2)</f>
        <v>2.160000</v>
      </c>
    </row>
    <row r="14" spans="1:8" ht="13.50" thickBot="1" customHeight="1">
      <c r="A14" s="1" t="s">
        <v>24</v>
      </c>
      <c r="B14" s="1"/>
      <c r="C14" s="1"/>
      <c r="D14" s="9" t="s">
        <v>25</v>
      </c>
      <c r="E14" s="1" t="s">
        <v>26</v>
      </c>
      <c r="F14" s="10">
        <v>0.006000</v>
      </c>
      <c r="G14" s="11">
        <v>1.590000</v>
      </c>
      <c r="H14" s="11">
        <f ca="1">ROUND(INDIRECT(ADDRESS(ROW()+(0), COLUMN()+(-2), 1))*INDIRECT(ADDRESS(ROW()+(0), COLUMN()+(-1), 1)), 2)</f>
        <v>0.010000</v>
      </c>
    </row>
    <row r="15" spans="1:8" ht="13.50" thickBot="1" customHeight="1">
      <c r="A15" s="1" t="s">
        <v>27</v>
      </c>
      <c r="B15" s="1"/>
      <c r="C15" s="1"/>
      <c r="D15" s="9" t="s">
        <v>28</v>
      </c>
      <c r="E15" s="1" t="s">
        <v>29</v>
      </c>
      <c r="F15" s="10">
        <v>0.030000</v>
      </c>
      <c r="G15" s="11">
        <v>21.800000</v>
      </c>
      <c r="H15" s="11">
        <f ca="1">ROUND(INDIRECT(ADDRESS(ROW()+(0), COLUMN()+(-2), 1))*INDIRECT(ADDRESS(ROW()+(0), COLUMN()+(-1), 1)), 2)</f>
        <v>0.650000</v>
      </c>
    </row>
    <row r="16" spans="1:8" ht="13.50" thickBot="1" customHeight="1">
      <c r="A16" s="1" t="s">
        <v>30</v>
      </c>
      <c r="B16" s="1"/>
      <c r="C16" s="1"/>
      <c r="D16" s="9" t="s">
        <v>31</v>
      </c>
      <c r="E16" s="1" t="s">
        <v>32</v>
      </c>
      <c r="F16" s="10">
        <v>9.000000</v>
      </c>
      <c r="G16" s="11">
        <v>0.150000</v>
      </c>
      <c r="H16" s="11">
        <f ca="1">ROUND(INDIRECT(ADDRESS(ROW()+(0), COLUMN()+(-2), 1))*INDIRECT(ADDRESS(ROW()+(0), COLUMN()+(-1), 1)), 2)</f>
        <v>1.350000</v>
      </c>
    </row>
    <row r="17" spans="1:8" ht="24.00" thickBot="1" customHeight="1">
      <c r="A17" s="1" t="s">
        <v>33</v>
      </c>
      <c r="B17" s="1"/>
      <c r="C17" s="1"/>
      <c r="D17" s="9" t="s">
        <v>34</v>
      </c>
      <c r="E17" s="1" t="s">
        <v>35</v>
      </c>
      <c r="F17" s="10">
        <v>0.180000</v>
      </c>
      <c r="G17" s="11">
        <v>1.270000</v>
      </c>
      <c r="H17" s="11">
        <f ca="1">ROUND(INDIRECT(ADDRESS(ROW()+(0), COLUMN()+(-2), 1))*INDIRECT(ADDRESS(ROW()+(0), COLUMN()+(-1), 1)), 2)</f>
        <v>0.230000</v>
      </c>
    </row>
    <row r="18" spans="1:8" ht="24.00" thickBot="1" customHeight="1">
      <c r="A18" s="1" t="s">
        <v>36</v>
      </c>
      <c r="B18" s="1"/>
      <c r="C18" s="1"/>
      <c r="D18" s="9" t="s">
        <v>37</v>
      </c>
      <c r="E18" s="1" t="s">
        <v>38</v>
      </c>
      <c r="F18" s="10">
        <v>1.000000</v>
      </c>
      <c r="G18" s="11">
        <v>134.380000</v>
      </c>
      <c r="H18" s="11">
        <f ca="1">ROUND(INDIRECT(ADDRESS(ROW()+(0), COLUMN()+(-2), 1))*INDIRECT(ADDRESS(ROW()+(0), COLUMN()+(-1), 1)), 2)</f>
        <v>134.380000</v>
      </c>
    </row>
    <row r="19" spans="1:8" ht="45.00" thickBot="1" customHeight="1">
      <c r="A19" s="1" t="s">
        <v>39</v>
      </c>
      <c r="B19" s="1"/>
      <c r="C19" s="1"/>
      <c r="D19" s="9" t="s">
        <v>40</v>
      </c>
      <c r="E19" s="1" t="s">
        <v>41</v>
      </c>
      <c r="F19" s="10">
        <v>1.000000</v>
      </c>
      <c r="G19" s="11">
        <v>45.590000</v>
      </c>
      <c r="H19" s="11">
        <f ca="1">ROUND(INDIRECT(ADDRESS(ROW()+(0), COLUMN()+(-2), 1))*INDIRECT(ADDRESS(ROW()+(0), COLUMN()+(-1), 1)), 2)</f>
        <v>45.590000</v>
      </c>
    </row>
    <row r="20" spans="1:8" ht="13.50" thickBot="1" customHeight="1">
      <c r="A20" s="1" t="s">
        <v>42</v>
      </c>
      <c r="B20" s="1"/>
      <c r="C20" s="1"/>
      <c r="D20" s="9" t="s">
        <v>43</v>
      </c>
      <c r="E20" s="1" t="s">
        <v>44</v>
      </c>
      <c r="F20" s="12">
        <v>0.516000</v>
      </c>
      <c r="G20" s="13">
        <v>8.750000</v>
      </c>
      <c r="H20" s="13">
        <f ca="1">ROUND(INDIRECT(ADDRESS(ROW()+(0), COLUMN()+(-2), 1))*INDIRECT(ADDRESS(ROW()+(0), COLUMN()+(-1), 1)), 2)</f>
        <v>4.520000</v>
      </c>
    </row>
    <row r="21" spans="1:8" ht="13.50" thickBot="1" customHeight="1">
      <c r="A21" s="14"/>
      <c r="B21" s="14"/>
      <c r="C21" s="14"/>
      <c r="D21" s="14"/>
      <c r="E21" s="14"/>
      <c r="F21" s="8" t="s">
        <v>45</v>
      </c>
      <c r="G21" s="8"/>
      <c r="H21" s="1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1))), 2)</f>
        <v>224.130000</v>
      </c>
    </row>
    <row r="22" spans="1:8" ht="13.50" thickBot="1" customHeight="1">
      <c r="A22" s="14">
        <v>2.000000</v>
      </c>
      <c r="B22" s="14"/>
      <c r="C22" s="14"/>
      <c r="D22" s="14"/>
      <c r="E22" s="17" t="s">
        <v>46</v>
      </c>
      <c r="F22" s="17"/>
      <c r="G22" s="14"/>
      <c r="H22" s="14"/>
    </row>
    <row r="23" spans="1:8" ht="13.50" thickBot="1" customHeight="1">
      <c r="A23" s="1" t="s">
        <v>47</v>
      </c>
      <c r="B23" s="1"/>
      <c r="C23" s="1"/>
      <c r="D23" s="9" t="s">
        <v>48</v>
      </c>
      <c r="E23" s="1" t="s">
        <v>49</v>
      </c>
      <c r="F23" s="12">
        <v>0.015000</v>
      </c>
      <c r="G23" s="13">
        <v>1.610000</v>
      </c>
      <c r="H23" s="13">
        <f ca="1">ROUND(INDIRECT(ADDRESS(ROW()+(0), COLUMN()+(-2), 1))*INDIRECT(ADDRESS(ROW()+(0), COLUMN()+(-1), 1)), 2)</f>
        <v>0.020000</v>
      </c>
    </row>
    <row r="24" spans="1:8" ht="13.50" thickBot="1" customHeight="1">
      <c r="A24" s="14"/>
      <c r="B24" s="14"/>
      <c r="C24" s="14"/>
      <c r="D24" s="14"/>
      <c r="E24" s="14"/>
      <c r="F24" s="8" t="s">
        <v>50</v>
      </c>
      <c r="G24" s="8"/>
      <c r="H24" s="16">
        <f ca="1">ROUND(SUM(INDIRECT(ADDRESS(ROW()+(-1), COLUMN()+(0), 1))), 2)</f>
        <v>0.020000</v>
      </c>
    </row>
    <row r="25" spans="1:8" ht="13.50" thickBot="1" customHeight="1">
      <c r="A25" s="14">
        <v>3.000000</v>
      </c>
      <c r="B25" s="14"/>
      <c r="C25" s="14"/>
      <c r="D25" s="14"/>
      <c r="E25" s="17" t="s">
        <v>51</v>
      </c>
      <c r="F25" s="17"/>
      <c r="G25" s="14"/>
      <c r="H25" s="14"/>
    </row>
    <row r="26" spans="1:8" ht="13.50" thickBot="1" customHeight="1">
      <c r="A26" s="1" t="s">
        <v>52</v>
      </c>
      <c r="B26" s="1"/>
      <c r="C26" s="1"/>
      <c r="D26" s="9" t="s">
        <v>53</v>
      </c>
      <c r="E26" s="1" t="s">
        <v>54</v>
      </c>
      <c r="F26" s="10">
        <v>1.779000</v>
      </c>
      <c r="G26" s="11">
        <v>4.970000</v>
      </c>
      <c r="H26" s="11">
        <f ca="1">ROUND(INDIRECT(ADDRESS(ROW()+(0), COLUMN()+(-2), 1))*INDIRECT(ADDRESS(ROW()+(0), COLUMN()+(-1), 1)), 2)</f>
        <v>8.840000</v>
      </c>
    </row>
    <row r="27" spans="1:8" ht="13.50" thickBot="1" customHeight="1">
      <c r="A27" s="1" t="s">
        <v>55</v>
      </c>
      <c r="B27" s="1"/>
      <c r="C27" s="1"/>
      <c r="D27" s="9" t="s">
        <v>56</v>
      </c>
      <c r="E27" s="1" t="s">
        <v>57</v>
      </c>
      <c r="F27" s="12">
        <v>1.968000</v>
      </c>
      <c r="G27" s="13">
        <v>3.140000</v>
      </c>
      <c r="H27" s="13">
        <f ca="1">ROUND(INDIRECT(ADDRESS(ROW()+(0), COLUMN()+(-2), 1))*INDIRECT(ADDRESS(ROW()+(0), COLUMN()+(-1), 1)), 2)</f>
        <v>6.180000</v>
      </c>
    </row>
    <row r="28" spans="1:8" ht="13.50" thickBot="1" customHeight="1">
      <c r="A28" s="14"/>
      <c r="B28" s="14"/>
      <c r="C28" s="14"/>
      <c r="D28" s="14"/>
      <c r="E28" s="14"/>
      <c r="F28" s="8" t="s">
        <v>58</v>
      </c>
      <c r="G28" s="8"/>
      <c r="H28" s="16">
        <f ca="1">ROUND(SUM(INDIRECT(ADDRESS(ROW()+(-1), COLUMN()+(0), 1)),INDIRECT(ADDRESS(ROW()+(-2), COLUMN()+(0), 1))), 2)</f>
        <v>15.020000</v>
      </c>
    </row>
    <row r="29" spans="1:8" ht="13.50" thickBot="1" customHeight="1">
      <c r="A29" s="14">
        <v>4.000000</v>
      </c>
      <c r="B29" s="14"/>
      <c r="C29" s="14"/>
      <c r="D29" s="14"/>
      <c r="E29" s="17" t="s">
        <v>59</v>
      </c>
      <c r="F29" s="17"/>
      <c r="G29" s="14"/>
      <c r="H29" s="14"/>
    </row>
    <row r="30" spans="1:8" ht="13.50" thickBot="1" customHeight="1">
      <c r="A30" s="18"/>
      <c r="B30" s="18"/>
      <c r="C30" s="18"/>
      <c r="D30" s="19" t="s">
        <v>60</v>
      </c>
      <c r="E30" s="18" t="s">
        <v>61</v>
      </c>
      <c r="F30" s="12">
        <v>2.000000</v>
      </c>
      <c r="G30" s="13">
        <f ca="1">ROUND(SUM(INDIRECT(ADDRESS(ROW()+(-2), COLUMN()+(1), 1)),INDIRECT(ADDRESS(ROW()+(-6), COLUMN()+(1), 1)),INDIRECT(ADDRESS(ROW()+(-9), COLUMN()+(1), 1))), 2)</f>
        <v>239.170000</v>
      </c>
      <c r="H30" s="13">
        <f ca="1">ROUND(INDIRECT(ADDRESS(ROW()+(0), COLUMN()+(-2), 1))*INDIRECT(ADDRESS(ROW()+(0), COLUMN()+(-1), 1))/100, 2)</f>
        <v>4.780000</v>
      </c>
    </row>
    <row r="31" spans="1:8" ht="13.50" thickBot="1" customHeight="1">
      <c r="A31" s="20" t="s">
        <v>62</v>
      </c>
      <c r="B31" s="20"/>
      <c r="C31" s="20"/>
      <c r="D31" s="21"/>
      <c r="E31" s="22"/>
      <c r="F31" s="23" t="s">
        <v>63</v>
      </c>
      <c r="G31" s="24"/>
      <c r="H31" s="25">
        <f ca="1">ROUND(SUM(INDIRECT(ADDRESS(ROW()+(-1), COLUMN()+(0), 1)),INDIRECT(ADDRESS(ROW()+(-3), COLUMN()+(0), 1)),INDIRECT(ADDRESS(ROW()+(-7), COLUMN()+(0), 1)),INDIRECT(ADDRESS(ROW()+(-10), COLUMN()+(0), 1))), 2)</f>
        <v>243.950000</v>
      </c>
    </row>
  </sheetData>
  <mergeCells count="3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A14:C14"/>
    <mergeCell ref="A15:C15"/>
    <mergeCell ref="A16:C16"/>
    <mergeCell ref="A17:C17"/>
    <mergeCell ref="A18:C18"/>
    <mergeCell ref="A19:C19"/>
    <mergeCell ref="A20:C20"/>
    <mergeCell ref="A21:C21"/>
    <mergeCell ref="F21:G21"/>
    <mergeCell ref="A22:C22"/>
    <mergeCell ref="E22:F22"/>
    <mergeCell ref="A23:C23"/>
    <mergeCell ref="A24:C24"/>
    <mergeCell ref="F24:G24"/>
    <mergeCell ref="A25:C25"/>
    <mergeCell ref="E25:F25"/>
    <mergeCell ref="A26:C26"/>
    <mergeCell ref="A27:C27"/>
    <mergeCell ref="A28:C28"/>
    <mergeCell ref="F28:G28"/>
    <mergeCell ref="A29:C29"/>
    <mergeCell ref="E29:F29"/>
    <mergeCell ref="A30:C30"/>
    <mergeCell ref="A31:E31"/>
    <mergeCell ref="F31:G31"/>
  </mergeCells>
  <pageMargins left="0.620079" right="0.472441" top="0.472441" bottom="0.472441" header="0.0" footer="0.0"/>
  <pageSetup paperSize="9" orientation="portrait"/>
  <rowBreaks count="0" manualBreakCount="0">
    </rowBreaks>
</worksheet>
</file>